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120" yWindow="45" windowWidth="15120" windowHeight="8040"/>
  </bookViews>
  <sheets>
    <sheet name="Лист1" sheetId="1" r:id="rId1"/>
    <sheet name="меню" sheetId="2" r:id="rId2"/>
    <sheet name="Лист3" sheetId="3" r:id="rId3"/>
  </sheets>
  <definedNames>
    <definedName name="_xlnm.Print_Area" localSheetId="0">Лист1!$A$1:$AB$28</definedName>
  </definedNames>
  <calcPr calcId="144525" refMode="R1C1"/>
</workbook>
</file>

<file path=xl/calcChain.xml><?xml version="1.0" encoding="utf-8"?>
<calcChain xmlns="http://schemas.openxmlformats.org/spreadsheetml/2006/main">
  <c r="R22" i="1" l="1"/>
  <c r="R25" i="1"/>
  <c r="P22" i="1"/>
  <c r="P25" i="1"/>
  <c r="F25" i="1"/>
  <c r="F22" i="1"/>
  <c r="O22" i="1"/>
  <c r="N22" i="1"/>
  <c r="K22" i="1"/>
  <c r="J22" i="1"/>
  <c r="I22" i="1"/>
  <c r="G22" i="1"/>
  <c r="H22" i="1"/>
  <c r="L22" i="1"/>
  <c r="M22" i="1"/>
  <c r="Q22" i="1"/>
  <c r="S22" i="1"/>
  <c r="T22" i="1"/>
  <c r="U22" i="1"/>
  <c r="V22" i="1"/>
  <c r="W22" i="1"/>
  <c r="X22" i="1"/>
  <c r="Q25" i="1"/>
  <c r="U23" i="1"/>
  <c r="U25" i="1"/>
  <c r="V23" i="1"/>
  <c r="V25" i="1"/>
  <c r="W23" i="1"/>
  <c r="W25" i="1"/>
  <c r="X23" i="1"/>
  <c r="X25" i="1"/>
  <c r="Y23" i="1"/>
  <c r="Y22" i="1"/>
  <c r="Z23" i="1"/>
  <c r="Z25" i="1"/>
  <c r="AA23" i="1"/>
  <c r="AA25" i="1"/>
  <c r="E22" i="1"/>
  <c r="T25" i="1"/>
  <c r="H24" i="2"/>
  <c r="AB23" i="1"/>
  <c r="AB25" i="1"/>
  <c r="S25" i="1"/>
  <c r="I25" i="1"/>
  <c r="AC25" i="1"/>
  <c r="B26" i="1"/>
  <c r="O25" i="1"/>
  <c r="L25" i="1"/>
  <c r="E25" i="1"/>
  <c r="N25" i="1"/>
  <c r="M25" i="1"/>
  <c r="G25" i="1"/>
  <c r="J25" i="1"/>
  <c r="K25" i="1"/>
  <c r="H25" i="1"/>
  <c r="Y25" i="1"/>
  <c r="AC23" i="1"/>
</calcChain>
</file>

<file path=xl/sharedStrings.xml><?xml version="1.0" encoding="utf-8"?>
<sst xmlns="http://schemas.openxmlformats.org/spreadsheetml/2006/main" count="39" uniqueCount="36">
  <si>
    <t>Наименование и количество продуктов питания,подлежащего на  1 чел.</t>
  </si>
  <si>
    <t>Итого на 1 человека</t>
  </si>
  <si>
    <t>Итого к выдаче</t>
  </si>
  <si>
    <t>Цена</t>
  </si>
  <si>
    <t>На сумму</t>
  </si>
  <si>
    <t>Принял  повар</t>
  </si>
  <si>
    <t>Врач (диетолог)_______________</t>
  </si>
  <si>
    <t>Утверждаю</t>
  </si>
  <si>
    <t>МЕНЮ-ТРЕБОВАНИЕ</t>
  </si>
  <si>
    <t>НА ВЫДАЧУ ПРОДУКТОВ ПИТАНИЯ</t>
  </si>
  <si>
    <t>___________________________________________</t>
  </si>
  <si>
    <t xml:space="preserve">                     (подпись руководителя организации)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</si>
  <si>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</si>
  <si>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</t>
  </si>
  <si>
    <t>Учреждения____ГКОУ РД  Цумилюхская СОШ</t>
  </si>
  <si>
    <t>Количество довольствующихся_     46  человек</t>
  </si>
  <si>
    <t xml:space="preserve">                 "_ 28"_май_2022г</t>
  </si>
  <si>
    <t>картофель</t>
  </si>
  <si>
    <t>лук</t>
  </si>
  <si>
    <t>морковь</t>
  </si>
  <si>
    <t>хлеб</t>
  </si>
  <si>
    <t>яйцо</t>
  </si>
  <si>
    <t>м.сливоч</t>
  </si>
  <si>
    <t>творог</t>
  </si>
  <si>
    <t>запеканка из творога, сметана</t>
  </si>
  <si>
    <t>сметана</t>
  </si>
  <si>
    <t>макароны</t>
  </si>
  <si>
    <t>гороховая каша,яйцо вар</t>
  </si>
  <si>
    <t>горох</t>
  </si>
  <si>
    <t>сок</t>
  </si>
  <si>
    <t>суп куриный</t>
  </si>
  <si>
    <t>тушки цыплят</t>
  </si>
  <si>
    <t>бананы нарезка</t>
  </si>
  <si>
    <t>бананы</t>
  </si>
  <si>
    <t>сок, печенье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</si>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</sst>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0.0"/>
    <numFmt numFmtId="173" formatCode="0.000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8"/>
      <color rgb="FFFF0000"/>
      <name val="Calibri"/>
      <family val="2"/>
      <charset val="204"/>
      <scheme val="minor"/>
    </font>
    <font>
      <b/>
      <sz val="48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Border="1"/>
    <xf numFmtId="0" fontId="2" fillId="0" borderId="1" xfId="0" applyFont="1" applyBorder="1"/>
    <xf numFmtId="0" fontId="2" fillId="0" borderId="0" xfId="0" applyFont="1" applyBorder="1"/>
    <xf numFmtId="0" fontId="3" fillId="0" borderId="0" xfId="0" applyFont="1" applyBorder="1"/>
    <xf numFmtId="0" fontId="3" fillId="0" borderId="2" xfId="0" applyFont="1" applyBorder="1"/>
    <xf numFmtId="0" fontId="1" fillId="0" borderId="0" xfId="0" applyFont="1" applyBorder="1" applyAlignment="1">
      <alignment horizontal="center"/>
    </xf>
    <xf numFmtId="172" fontId="4" fillId="0" borderId="3" xfId="0" applyNumberFormat="1" applyFont="1" applyBorder="1" applyAlignment="1">
      <alignment horizontal="left"/>
    </xf>
    <xf numFmtId="0" fontId="3" fillId="0" borderId="0" xfId="0" applyFont="1" applyBorder="1" applyAlignment="1"/>
    <xf numFmtId="0" fontId="1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172" fontId="6" fillId="0" borderId="4" xfId="0" applyNumberFormat="1" applyFont="1" applyBorder="1" applyAlignment="1">
      <alignment horizontal="left"/>
    </xf>
    <xf numFmtId="2" fontId="4" fillId="0" borderId="3" xfId="0" applyNumberFormat="1" applyFont="1" applyBorder="1" applyAlignment="1">
      <alignment horizontal="left"/>
    </xf>
    <xf numFmtId="2" fontId="6" fillId="0" borderId="3" xfId="0" applyNumberFormat="1" applyFont="1" applyBorder="1" applyAlignment="1">
      <alignment horizontal="left"/>
    </xf>
    <xf numFmtId="0" fontId="7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173" fontId="4" fillId="0" borderId="3" xfId="0" applyNumberFormat="1" applyFont="1" applyBorder="1" applyAlignment="1">
      <alignment horizontal="left"/>
    </xf>
    <xf numFmtId="2" fontId="4" fillId="0" borderId="0" xfId="0" applyNumberFormat="1" applyFont="1"/>
    <xf numFmtId="0" fontId="8" fillId="0" borderId="4" xfId="0" applyFont="1" applyBorder="1" applyAlignment="1">
      <alignment horizontal="center" textRotation="90"/>
    </xf>
    <xf numFmtId="0" fontId="8" fillId="0" borderId="4" xfId="0" applyFont="1" applyBorder="1" applyAlignment="1">
      <alignment horizontal="center" textRotation="90"/>
    </xf>
    <xf numFmtId="0" fontId="8" fillId="0" borderId="5" xfId="0" applyFont="1" applyBorder="1" applyAlignment="1">
      <alignment horizontal="center" textRotation="90"/>
    </xf>
    <xf numFmtId="2" fontId="5" fillId="0" borderId="1" xfId="0" applyNumberFormat="1" applyFont="1" applyBorder="1"/>
    <xf numFmtId="0" fontId="8" fillId="0" borderId="5" xfId="0" applyFont="1" applyBorder="1" applyAlignment="1">
      <alignment horizontal="center" textRotation="90"/>
    </xf>
    <xf numFmtId="0" fontId="8" fillId="0" borderId="5" xfId="0" applyFont="1" applyBorder="1" applyAlignment="1">
      <alignment horizontal="center" textRotation="90"/>
    </xf>
    <xf numFmtId="0" fontId="8" fillId="0" borderId="4" xfId="0" applyFont="1" applyBorder="1" applyAlignment="1">
      <alignment horizontal="center" textRotation="90"/>
    </xf>
    <xf numFmtId="0" fontId="8" fillId="0" borderId="5" xfId="0" applyFont="1" applyBorder="1" applyAlignment="1">
      <alignment horizontal="center" textRotation="90"/>
    </xf>
    <xf numFmtId="2" fontId="4" fillId="0" borderId="0" xfId="0" applyNumberFormat="1" applyFont="1" applyBorder="1" applyAlignment="1">
      <alignment horizontal="left"/>
    </xf>
    <xf numFmtId="0" fontId="6" fillId="0" borderId="3" xfId="0" applyNumberFormat="1" applyFont="1" applyBorder="1" applyAlignment="1">
      <alignment horizontal="left"/>
    </xf>
    <xf numFmtId="0" fontId="8" fillId="0" borderId="4" xfId="0" applyFont="1" applyBorder="1" applyAlignment="1">
      <alignment horizontal="center" textRotation="90"/>
    </xf>
    <xf numFmtId="0" fontId="8" fillId="0" borderId="5" xfId="0" applyFont="1" applyBorder="1" applyAlignment="1">
      <alignment horizontal="center" textRotation="90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9" fillId="0" borderId="4" xfId="0" applyFont="1" applyBorder="1" applyAlignment="1">
      <alignment horizontal="center" vertical="center" textRotation="90"/>
    </xf>
    <xf numFmtId="0" fontId="9" fillId="0" borderId="9" xfId="0" applyFont="1" applyBorder="1" applyAlignment="1">
      <alignment horizontal="center" vertical="center" textRotation="90"/>
    </xf>
    <xf numFmtId="0" fontId="9" fillId="0" borderId="5" xfId="0" applyFont="1" applyBorder="1" applyAlignment="1">
      <alignment horizontal="center" vertical="center" textRotation="90"/>
    </xf>
    <xf numFmtId="0" fontId="1" fillId="0" borderId="0" xfId="0" applyFont="1" applyBorder="1" applyAlignment="1">
      <alignment horizontal="left"/>
    </xf>
    <xf numFmtId="0" fontId="0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0" fillId="0" borderId="0" xfId="0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3" fillId="0" borderId="1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textRotation="90" wrapText="1"/>
    </xf>
    <xf numFmtId="0" fontId="8" fillId="0" borderId="5" xfId="0" applyFont="1" applyBorder="1" applyAlignment="1">
      <alignment horizontal="center" textRotation="90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Z199"/>
  <sheetViews>
    <sheetView tabSelected="1" zoomScaleNormal="100" workbookViewId="0">
      <selection activeCell="N30" sqref="N30"/>
    </sheetView>
  </sheetViews>
  <sheetFormatPr defaultRowHeight="15" x14ac:dyDescent="0.25"/>
  <cols>
    <col min="1" max="1" width="2.42578125" customWidth="1"/>
    <col min="3" max="3" width="19.140625" customWidth="1"/>
    <col min="4" max="4" width="0.85546875" hidden="1" customWidth="1"/>
    <col min="5" max="6" width="5.42578125" customWidth="1"/>
    <col min="7" max="7" width="5.7109375" customWidth="1"/>
    <col min="8" max="8" width="5.42578125" customWidth="1"/>
    <col min="9" max="9" width="5.5703125" customWidth="1"/>
    <col min="10" max="10" width="5.28515625" customWidth="1"/>
    <col min="11" max="11" width="6" customWidth="1"/>
    <col min="12" max="12" width="5.5703125" customWidth="1"/>
    <col min="13" max="13" width="5.7109375" customWidth="1"/>
    <col min="14" max="14" width="5.85546875" customWidth="1"/>
    <col min="15" max="15" width="5.42578125" customWidth="1"/>
    <col min="16" max="16" width="5.5703125" customWidth="1"/>
    <col min="17" max="17" width="5.85546875" customWidth="1"/>
    <col min="18" max="20" width="5.42578125" customWidth="1"/>
    <col min="21" max="21" width="5.7109375" hidden="1" customWidth="1"/>
    <col min="22" max="22" width="5.42578125" hidden="1" customWidth="1"/>
    <col min="23" max="23" width="5.7109375" hidden="1" customWidth="1"/>
    <col min="24" max="24" width="5.5703125" hidden="1" customWidth="1"/>
    <col min="25" max="26" width="5.5703125" customWidth="1"/>
    <col min="27" max="27" width="5.28515625" customWidth="1"/>
    <col min="28" max="28" width="5.7109375" hidden="1" customWidth="1"/>
    <col min="29" max="29" width="8" customWidth="1"/>
    <col min="30" max="30" width="5" customWidth="1"/>
    <col min="31" max="31" width="5.42578125" customWidth="1"/>
  </cols>
  <sheetData>
    <row r="1" spans="1:52" ht="15" customHeight="1" x14ac:dyDescent="0.25">
      <c r="A1" s="54"/>
      <c r="B1" s="55"/>
      <c r="C1" s="55"/>
      <c r="D1" s="56"/>
      <c r="E1" s="47" t="s">
        <v>0</v>
      </c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9"/>
      <c r="AC1" s="47" t="s">
        <v>0</v>
      </c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48"/>
      <c r="AW1" s="48"/>
      <c r="AX1" s="48"/>
      <c r="AY1" s="48"/>
      <c r="AZ1" s="49"/>
    </row>
    <row r="2" spans="1:52" ht="15" customHeight="1" x14ac:dyDescent="0.25">
      <c r="A2" s="57"/>
      <c r="B2" s="58"/>
      <c r="C2" s="58"/>
      <c r="D2" s="59"/>
      <c r="E2" s="30" t="s">
        <v>23</v>
      </c>
      <c r="F2" s="26"/>
      <c r="G2" s="30" t="s">
        <v>21</v>
      </c>
      <c r="H2" s="30" t="s">
        <v>28</v>
      </c>
      <c r="I2" s="64" t="s">
        <v>31</v>
      </c>
      <c r="J2" s="30" t="s">
        <v>17</v>
      </c>
      <c r="K2" s="30" t="s">
        <v>19</v>
      </c>
      <c r="L2" s="30" t="s">
        <v>18</v>
      </c>
      <c r="M2" s="30" t="s">
        <v>22</v>
      </c>
      <c r="N2" s="30" t="s">
        <v>29</v>
      </c>
      <c r="O2" s="30" t="s">
        <v>20</v>
      </c>
      <c r="P2" s="30" t="s">
        <v>33</v>
      </c>
      <c r="Q2" s="30" t="s">
        <v>35</v>
      </c>
      <c r="R2" s="30" t="s">
        <v>26</v>
      </c>
      <c r="S2" s="30"/>
      <c r="T2" s="30"/>
      <c r="U2" s="30"/>
      <c r="V2" s="30"/>
      <c r="W2" s="30"/>
      <c r="X2" s="30"/>
      <c r="Y2" s="20"/>
      <c r="Z2" s="21"/>
      <c r="AA2" s="21"/>
      <c r="AB2" s="30"/>
    </row>
    <row r="3" spans="1:52" ht="33.75" customHeight="1" x14ac:dyDescent="0.25">
      <c r="A3" s="60"/>
      <c r="B3" s="61"/>
      <c r="C3" s="61"/>
      <c r="D3" s="62"/>
      <c r="E3" s="31"/>
      <c r="F3" s="27" t="s">
        <v>25</v>
      </c>
      <c r="G3" s="31"/>
      <c r="H3" s="31"/>
      <c r="I3" s="65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25"/>
      <c r="Z3" s="24"/>
      <c r="AA3" s="22">
        <v>46</v>
      </c>
      <c r="AB3" s="31"/>
    </row>
    <row r="4" spans="1:52" ht="18.75" customHeight="1" x14ac:dyDescent="0.25">
      <c r="A4" s="35"/>
      <c r="B4" s="32"/>
      <c r="C4" s="33"/>
      <c r="D4" s="34"/>
      <c r="E4" s="14"/>
      <c r="F4" s="14"/>
      <c r="G4" s="14"/>
      <c r="H4" s="14"/>
      <c r="I4" s="14"/>
      <c r="J4" s="18"/>
      <c r="K4" s="14"/>
      <c r="L4" s="18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</row>
    <row r="5" spans="1:52" x14ac:dyDescent="0.25">
      <c r="A5" s="36"/>
      <c r="B5" s="32"/>
      <c r="C5" s="33"/>
      <c r="D5" s="34"/>
      <c r="E5" s="14"/>
      <c r="F5" s="28"/>
      <c r="G5" s="19"/>
      <c r="H5" s="14"/>
      <c r="I5" s="14"/>
      <c r="J5" s="18"/>
      <c r="K5" s="14"/>
      <c r="L5" s="18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</row>
    <row r="6" spans="1:52" x14ac:dyDescent="0.25">
      <c r="A6" s="36"/>
      <c r="B6" s="32"/>
      <c r="C6" s="33"/>
      <c r="D6" s="34"/>
      <c r="E6" s="14"/>
      <c r="F6" s="14"/>
      <c r="G6" s="14"/>
      <c r="H6" s="14"/>
      <c r="I6" s="14"/>
      <c r="J6" s="18"/>
      <c r="K6" s="14"/>
      <c r="L6" s="18"/>
      <c r="M6" s="14"/>
      <c r="N6" s="14"/>
      <c r="O6" s="14"/>
      <c r="P6" s="14"/>
      <c r="Q6" s="14"/>
      <c r="R6" s="14"/>
      <c r="S6" s="14"/>
      <c r="T6" s="18"/>
      <c r="U6" s="14"/>
      <c r="V6" s="14"/>
      <c r="W6" s="14"/>
      <c r="X6" s="14"/>
      <c r="Y6" s="14"/>
      <c r="Z6" s="14"/>
      <c r="AA6" s="14"/>
      <c r="AB6" s="14"/>
    </row>
    <row r="7" spans="1:52" x14ac:dyDescent="0.25">
      <c r="A7" s="36"/>
      <c r="B7" s="32"/>
      <c r="C7" s="33"/>
      <c r="D7" s="34"/>
      <c r="E7" s="14"/>
      <c r="F7" s="14"/>
      <c r="G7" s="14"/>
      <c r="H7" s="14"/>
      <c r="I7" s="14"/>
      <c r="J7" s="18"/>
      <c r="K7" s="14"/>
      <c r="L7" s="18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</row>
    <row r="8" spans="1:52" x14ac:dyDescent="0.25">
      <c r="A8" s="37"/>
      <c r="B8" s="32"/>
      <c r="C8" s="33"/>
      <c r="D8" s="34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4"/>
      <c r="AA8" s="14"/>
      <c r="AB8" s="14"/>
    </row>
    <row r="9" spans="1:52" ht="18.75" customHeight="1" x14ac:dyDescent="0.25">
      <c r="A9" s="35"/>
      <c r="B9" s="32"/>
      <c r="C9" s="33"/>
      <c r="D9" s="34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4"/>
      <c r="AA9" s="14"/>
      <c r="AB9" s="14"/>
    </row>
    <row r="10" spans="1:52" x14ac:dyDescent="0.25">
      <c r="A10" s="36"/>
      <c r="B10" s="32" t="s">
        <v>24</v>
      </c>
      <c r="C10" s="33"/>
      <c r="D10" s="34"/>
      <c r="E10" s="18">
        <v>0.109</v>
      </c>
      <c r="F10" s="18">
        <v>1.6E-2</v>
      </c>
      <c r="G10" s="18">
        <v>0.30399999999999999</v>
      </c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4"/>
      <c r="AA10" s="14"/>
      <c r="AB10" s="14"/>
    </row>
    <row r="11" spans="1:52" x14ac:dyDescent="0.25">
      <c r="A11" s="36"/>
      <c r="B11" s="32" t="s">
        <v>27</v>
      </c>
      <c r="C11" s="33"/>
      <c r="D11" s="34"/>
      <c r="E11" s="18"/>
      <c r="F11" s="18"/>
      <c r="G11" s="18">
        <v>1</v>
      </c>
      <c r="H11" s="18">
        <v>2.7E-2</v>
      </c>
      <c r="I11" s="18"/>
      <c r="J11" s="18"/>
      <c r="K11" s="18"/>
      <c r="L11" s="18"/>
      <c r="M11" s="18">
        <v>4.0000000000000001E-3</v>
      </c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4"/>
      <c r="AA11" s="14"/>
      <c r="AB11" s="14"/>
    </row>
    <row r="12" spans="1:52" x14ac:dyDescent="0.25">
      <c r="A12" s="37"/>
      <c r="B12" s="32" t="s">
        <v>30</v>
      </c>
      <c r="C12" s="33"/>
      <c r="D12" s="34"/>
      <c r="E12" s="18"/>
      <c r="F12" s="18"/>
      <c r="G12" s="18"/>
      <c r="H12" s="18"/>
      <c r="I12" s="18">
        <v>4.7E-2</v>
      </c>
      <c r="J12" s="18">
        <v>1.4E-2</v>
      </c>
      <c r="K12" s="18">
        <v>5.0000000000000001E-3</v>
      </c>
      <c r="L12" s="18">
        <v>5.0000000000000001E-3</v>
      </c>
      <c r="M12" s="18"/>
      <c r="N12" s="18"/>
      <c r="O12" s="18"/>
      <c r="P12" s="18"/>
      <c r="Q12" s="18"/>
      <c r="R12" s="18">
        <v>1.0999999999999999E-2</v>
      </c>
      <c r="S12" s="18"/>
      <c r="T12" s="18"/>
      <c r="U12" s="18"/>
      <c r="V12" s="18"/>
      <c r="W12" s="18"/>
      <c r="X12" s="18"/>
      <c r="Y12" s="18"/>
      <c r="Z12" s="14"/>
      <c r="AA12" s="14"/>
      <c r="AB12" s="14"/>
      <c r="AK12" t="s">
        <v>13</v>
      </c>
    </row>
    <row r="13" spans="1:52" ht="13.5" customHeight="1" x14ac:dyDescent="0.25">
      <c r="A13" s="35"/>
      <c r="B13" s="32" t="s">
        <v>20</v>
      </c>
      <c r="C13" s="33"/>
      <c r="D13" s="34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>
        <v>0.14099999999999999</v>
      </c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4"/>
      <c r="AA13" s="14"/>
      <c r="AB13" s="14"/>
    </row>
    <row r="14" spans="1:52" x14ac:dyDescent="0.25">
      <c r="A14" s="36"/>
      <c r="B14" s="32" t="s">
        <v>34</v>
      </c>
      <c r="C14" s="33"/>
      <c r="D14" s="34"/>
      <c r="E14" s="18"/>
      <c r="F14" s="18"/>
      <c r="G14" s="18"/>
      <c r="H14" s="18"/>
      <c r="I14" s="18"/>
      <c r="J14" s="18"/>
      <c r="K14" s="18"/>
      <c r="L14" s="18"/>
      <c r="M14" s="18"/>
      <c r="N14" s="18">
        <v>1.7000000000000001E-2</v>
      </c>
      <c r="O14" s="18"/>
      <c r="P14" s="18"/>
      <c r="Q14" s="18">
        <v>2.1999999999999999E-2</v>
      </c>
      <c r="R14" s="18"/>
      <c r="S14" s="18"/>
      <c r="T14" s="18"/>
      <c r="U14" s="18"/>
      <c r="V14" s="18"/>
      <c r="W14" s="18"/>
      <c r="X14" s="18"/>
      <c r="Y14" s="18"/>
      <c r="Z14" s="14"/>
      <c r="AA14" s="14"/>
      <c r="AB14" s="14"/>
    </row>
    <row r="15" spans="1:52" x14ac:dyDescent="0.25">
      <c r="A15" s="36"/>
      <c r="B15" s="32" t="s">
        <v>32</v>
      </c>
      <c r="C15" s="33"/>
      <c r="D15" s="34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>
        <v>8.2000000000000003E-2</v>
      </c>
      <c r="Q15" s="18"/>
      <c r="R15" s="18"/>
      <c r="S15" s="18"/>
      <c r="T15" s="18"/>
      <c r="U15" s="18"/>
      <c r="V15" s="18"/>
      <c r="W15" s="18"/>
      <c r="X15" s="18"/>
      <c r="Y15" s="18"/>
      <c r="Z15" s="14"/>
      <c r="AA15" s="14"/>
      <c r="AB15" s="14"/>
    </row>
    <row r="16" spans="1:52" ht="18.75" x14ac:dyDescent="0.3">
      <c r="A16" s="36"/>
      <c r="B16" s="41"/>
      <c r="C16" s="42"/>
      <c r="D16" s="43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4"/>
      <c r="AA16" s="14"/>
      <c r="AB16" s="14"/>
    </row>
    <row r="17" spans="1:32" ht="18.75" x14ac:dyDescent="0.3">
      <c r="A17" s="37"/>
      <c r="B17" s="41"/>
      <c r="C17" s="42"/>
      <c r="D17" s="43"/>
      <c r="E17" s="14"/>
      <c r="F17" s="14"/>
      <c r="G17" s="14"/>
      <c r="H17" s="14"/>
      <c r="I17" s="14"/>
      <c r="J17" s="18"/>
      <c r="K17" s="14"/>
      <c r="L17" s="18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</row>
    <row r="18" spans="1:32" ht="18.75" customHeight="1" x14ac:dyDescent="0.3">
      <c r="A18" s="35"/>
      <c r="B18" s="41"/>
      <c r="C18" s="42"/>
      <c r="D18" s="43"/>
      <c r="E18" s="14"/>
      <c r="F18" s="14"/>
      <c r="G18" s="14"/>
      <c r="H18" s="14"/>
      <c r="I18" s="14"/>
      <c r="J18" s="18"/>
      <c r="K18" s="14"/>
      <c r="L18" s="18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</row>
    <row r="19" spans="1:32" ht="18.75" x14ac:dyDescent="0.3">
      <c r="A19" s="36"/>
      <c r="B19" s="41"/>
      <c r="C19" s="42"/>
      <c r="D19" s="43"/>
      <c r="E19" s="14"/>
      <c r="F19" s="14"/>
      <c r="G19" s="14"/>
      <c r="H19" s="14"/>
      <c r="I19" s="14"/>
      <c r="J19" s="18"/>
      <c r="K19" s="14"/>
      <c r="L19" s="18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</row>
    <row r="20" spans="1:32" ht="18.75" x14ac:dyDescent="0.3">
      <c r="A20" s="36"/>
      <c r="B20" s="41"/>
      <c r="C20" s="42"/>
      <c r="D20" s="43"/>
      <c r="E20" s="14"/>
      <c r="F20" s="14"/>
      <c r="G20" s="14"/>
      <c r="H20" s="14"/>
      <c r="I20" s="14"/>
      <c r="J20" s="18"/>
      <c r="K20" s="14"/>
      <c r="L20" s="18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</row>
    <row r="21" spans="1:32" ht="21.75" customHeight="1" x14ac:dyDescent="0.3">
      <c r="A21" s="37"/>
      <c r="B21" s="41"/>
      <c r="C21" s="42"/>
      <c r="D21" s="43"/>
      <c r="E21" s="14"/>
      <c r="F21" s="14"/>
      <c r="G21" s="14"/>
      <c r="H21" s="14"/>
      <c r="I21" s="14"/>
      <c r="J21" s="18"/>
      <c r="K21" s="14"/>
      <c r="L21" s="18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F21" t="s">
        <v>12</v>
      </c>
    </row>
    <row r="22" spans="1:32" ht="15.75" x14ac:dyDescent="0.25">
      <c r="A22" s="44" t="s">
        <v>1</v>
      </c>
      <c r="B22" s="45"/>
      <c r="C22" s="45"/>
      <c r="D22" s="46"/>
      <c r="E22" s="18">
        <f>E23/AA3</f>
        <v>0.10869565217391304</v>
      </c>
      <c r="F22" s="18">
        <f>F23/AA3</f>
        <v>1.6304347826086956E-2</v>
      </c>
      <c r="G22" s="18">
        <f>G23/AA3</f>
        <v>1.3043478260869565</v>
      </c>
      <c r="H22" s="18">
        <f>H23/AA3</f>
        <v>2.717391304347826E-2</v>
      </c>
      <c r="I22" s="18">
        <f>I23/AA3</f>
        <v>9.5108695652173919E-2</v>
      </c>
      <c r="J22" s="18">
        <f>J23/AA3</f>
        <v>1.358695652173913E-2</v>
      </c>
      <c r="K22" s="18">
        <f>K23/AA3</f>
        <v>5.434782608695652E-3</v>
      </c>
      <c r="L22" s="18">
        <f>L23/AA3</f>
        <v>5.434782608695652E-3</v>
      </c>
      <c r="M22" s="18">
        <f>M23/AA3</f>
        <v>3.8043478260869562E-3</v>
      </c>
      <c r="N22" s="18">
        <f>N23/AA3</f>
        <v>2.717391304347826E-2</v>
      </c>
      <c r="O22" s="18">
        <f>O23/AA3</f>
        <v>0.14130434782608695</v>
      </c>
      <c r="P22" s="18">
        <f>P23/AA3</f>
        <v>8.1521739130434784E-2</v>
      </c>
      <c r="Q22" s="18">
        <f>Q23/AA3</f>
        <v>2.1739130434782608E-2</v>
      </c>
      <c r="R22" s="18">
        <f>R23/AA3</f>
        <v>1.0869565217391304E-2</v>
      </c>
      <c r="S22" s="18">
        <f>S23/AA3</f>
        <v>0</v>
      </c>
      <c r="T22" s="18">
        <f>T23/AA3</f>
        <v>0</v>
      </c>
      <c r="U22" s="18" t="e">
        <f>U24/AE3</f>
        <v>#DIV/0!</v>
      </c>
      <c r="V22" s="18" t="e">
        <f>V24/AF3</f>
        <v>#DIV/0!</v>
      </c>
      <c r="W22" s="18" t="e">
        <f>W24/AG3</f>
        <v>#DIV/0!</v>
      </c>
      <c r="X22" s="18" t="e">
        <f>X24/AH3</f>
        <v>#DIV/0!</v>
      </c>
      <c r="Y22" s="18">
        <f>Y23/AA3</f>
        <v>0</v>
      </c>
      <c r="Z22" s="14">
        <v>0</v>
      </c>
      <c r="AA22" s="14">
        <v>0</v>
      </c>
      <c r="AB22" s="14"/>
    </row>
    <row r="23" spans="1:32" ht="15.75" x14ac:dyDescent="0.25">
      <c r="A23" s="44" t="s">
        <v>2</v>
      </c>
      <c r="B23" s="45"/>
      <c r="C23" s="45"/>
      <c r="D23" s="46"/>
      <c r="E23" s="29">
        <v>5</v>
      </c>
      <c r="F23" s="29">
        <v>0.75</v>
      </c>
      <c r="G23" s="29">
        <v>60</v>
      </c>
      <c r="H23" s="29">
        <v>1.25</v>
      </c>
      <c r="I23" s="29">
        <v>4.375</v>
      </c>
      <c r="J23" s="29">
        <v>0.625</v>
      </c>
      <c r="K23" s="29">
        <v>0.25</v>
      </c>
      <c r="L23" s="29">
        <v>0.25</v>
      </c>
      <c r="M23" s="29">
        <v>0.17499999999999999</v>
      </c>
      <c r="N23" s="29">
        <v>1.25</v>
      </c>
      <c r="O23" s="29">
        <v>6.5</v>
      </c>
      <c r="P23" s="29">
        <v>3.75</v>
      </c>
      <c r="Q23" s="29">
        <v>1</v>
      </c>
      <c r="R23" s="29">
        <v>0.5</v>
      </c>
      <c r="S23" s="29">
        <v>0</v>
      </c>
      <c r="T23" s="29">
        <v>0</v>
      </c>
      <c r="U23" s="29">
        <f t="shared" ref="U23:AA23" si="0">U8+U9+U10+U11+U12+U13</f>
        <v>0</v>
      </c>
      <c r="V23" s="29">
        <f t="shared" si="0"/>
        <v>0</v>
      </c>
      <c r="W23" s="29">
        <f t="shared" si="0"/>
        <v>0</v>
      </c>
      <c r="X23" s="29">
        <f t="shared" si="0"/>
        <v>0</v>
      </c>
      <c r="Y23" s="29">
        <f t="shared" si="0"/>
        <v>0</v>
      </c>
      <c r="Z23" s="29">
        <f t="shared" si="0"/>
        <v>0</v>
      </c>
      <c r="AA23" s="29">
        <f t="shared" si="0"/>
        <v>0</v>
      </c>
      <c r="AB23" s="15">
        <f>SUM(AB4:AB22)</f>
        <v>0</v>
      </c>
      <c r="AC23" s="19">
        <f>SUM(E23:AB23)</f>
        <v>85.674999999999997</v>
      </c>
    </row>
    <row r="24" spans="1:32" ht="15.75" x14ac:dyDescent="0.25">
      <c r="A24" s="44" t="s">
        <v>3</v>
      </c>
      <c r="B24" s="45"/>
      <c r="C24" s="45"/>
      <c r="D24" s="46"/>
      <c r="E24" s="14">
        <v>86.25</v>
      </c>
      <c r="F24" s="14">
        <v>146.5</v>
      </c>
      <c r="G24" s="14">
        <v>7.1</v>
      </c>
      <c r="H24" s="14">
        <v>103</v>
      </c>
      <c r="I24" s="14">
        <v>256.5</v>
      </c>
      <c r="J24" s="14">
        <v>43</v>
      </c>
      <c r="K24" s="14">
        <v>60</v>
      </c>
      <c r="L24" s="14">
        <v>50</v>
      </c>
      <c r="M24" s="14">
        <v>803</v>
      </c>
      <c r="N24" s="14">
        <v>240</v>
      </c>
      <c r="O24" s="14">
        <v>30.5</v>
      </c>
      <c r="P24" s="14">
        <v>134.30000000000001</v>
      </c>
      <c r="Q24" s="14">
        <v>230</v>
      </c>
      <c r="R24" s="14">
        <v>110.5</v>
      </c>
      <c r="S24" s="14"/>
      <c r="T24" s="14"/>
      <c r="U24" s="14"/>
      <c r="V24" s="14"/>
      <c r="W24" s="14"/>
      <c r="X24" s="14"/>
      <c r="Y24" s="14"/>
      <c r="Z24" s="14"/>
      <c r="AA24" s="14"/>
      <c r="AB24" s="7"/>
    </row>
    <row r="25" spans="1:32" ht="15.75" x14ac:dyDescent="0.25">
      <c r="A25" s="44" t="s">
        <v>4</v>
      </c>
      <c r="B25" s="45"/>
      <c r="C25" s="45"/>
      <c r="D25" s="46"/>
      <c r="E25" s="13">
        <f>E23*E24</f>
        <v>431.25</v>
      </c>
      <c r="F25" s="13">
        <f>F23*F24</f>
        <v>109.875</v>
      </c>
      <c r="G25" s="13">
        <f t="shared" ref="G25:AA25" si="1">G23*G24</f>
        <v>426</v>
      </c>
      <c r="H25" s="13">
        <f t="shared" si="1"/>
        <v>128.75</v>
      </c>
      <c r="I25" s="13">
        <f t="shared" si="1"/>
        <v>1122.1875</v>
      </c>
      <c r="J25" s="13">
        <f t="shared" si="1"/>
        <v>26.875</v>
      </c>
      <c r="K25" s="13">
        <f t="shared" si="1"/>
        <v>15</v>
      </c>
      <c r="L25" s="13">
        <f t="shared" si="1"/>
        <v>12.5</v>
      </c>
      <c r="M25" s="13">
        <f t="shared" si="1"/>
        <v>140.52499999999998</v>
      </c>
      <c r="N25" s="13">
        <f t="shared" si="1"/>
        <v>300</v>
      </c>
      <c r="O25" s="13">
        <f t="shared" si="1"/>
        <v>198.25</v>
      </c>
      <c r="P25" s="13">
        <f t="shared" si="1"/>
        <v>503.62500000000006</v>
      </c>
      <c r="Q25" s="13">
        <f t="shared" si="1"/>
        <v>230</v>
      </c>
      <c r="R25" s="13">
        <f t="shared" si="1"/>
        <v>55.25</v>
      </c>
      <c r="S25" s="13">
        <f t="shared" si="1"/>
        <v>0</v>
      </c>
      <c r="T25" s="13">
        <f t="shared" si="1"/>
        <v>0</v>
      </c>
      <c r="U25" s="13">
        <f t="shared" si="1"/>
        <v>0</v>
      </c>
      <c r="V25" s="13">
        <f t="shared" si="1"/>
        <v>0</v>
      </c>
      <c r="W25" s="13">
        <f t="shared" si="1"/>
        <v>0</v>
      </c>
      <c r="X25" s="13">
        <f t="shared" si="1"/>
        <v>0</v>
      </c>
      <c r="Y25" s="13">
        <f t="shared" si="1"/>
        <v>0</v>
      </c>
      <c r="Z25" s="13">
        <f t="shared" si="1"/>
        <v>0</v>
      </c>
      <c r="AA25" s="13">
        <f t="shared" si="1"/>
        <v>0</v>
      </c>
      <c r="AB25" s="13">
        <f>AB23*AB24</f>
        <v>0</v>
      </c>
      <c r="AC25" s="13">
        <f>SUM(E25:AB25)</f>
        <v>3700.0875000000001</v>
      </c>
      <c r="AD25" s="1"/>
      <c r="AE25" s="1"/>
    </row>
    <row r="26" spans="1:32" ht="18.75" x14ac:dyDescent="0.3">
      <c r="A26" s="2"/>
      <c r="B26" s="23">
        <f>AC25</f>
        <v>3700.0875000000001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3"/>
      <c r="AD26" s="3"/>
      <c r="AE26" s="3"/>
    </row>
    <row r="27" spans="1:32" ht="15.75" x14ac:dyDescent="0.25">
      <c r="A27" s="4" t="s">
        <v>5</v>
      </c>
      <c r="B27" s="4"/>
      <c r="C27" s="5"/>
      <c r="D27" s="5"/>
      <c r="E27" s="5"/>
      <c r="F27" s="4"/>
      <c r="G27" s="4"/>
      <c r="H27" s="51" t="s">
        <v>6</v>
      </c>
      <c r="I27" s="51"/>
      <c r="J27" s="51"/>
      <c r="K27" s="51"/>
      <c r="L27" s="51"/>
      <c r="M27" s="51"/>
      <c r="N27" s="51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</row>
    <row r="28" spans="1:32" ht="18.75" x14ac:dyDescent="0.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1"/>
    </row>
    <row r="29" spans="1:32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</row>
    <row r="30" spans="1:32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</row>
    <row r="31" spans="1:32" x14ac:dyDescent="0.25">
      <c r="A31" s="50"/>
      <c r="B31" s="50"/>
      <c r="C31" s="50"/>
      <c r="D31" s="50"/>
      <c r="E31" s="50"/>
      <c r="F31" s="50"/>
      <c r="G31" s="50"/>
      <c r="H31" s="50"/>
      <c r="I31" s="1"/>
      <c r="J31" s="1"/>
      <c r="K31" s="1"/>
      <c r="L31" s="1"/>
      <c r="M31" s="1"/>
      <c r="N31" s="1"/>
      <c r="O31" s="1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1"/>
      <c r="AF31" s="1"/>
    </row>
    <row r="32" spans="1:32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</row>
    <row r="33" spans="1:32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1"/>
      <c r="AF33" s="1"/>
    </row>
    <row r="34" spans="1:32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1"/>
      <c r="AF34" s="1"/>
    </row>
    <row r="35" spans="1:32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</row>
    <row r="36" spans="1:32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1"/>
      <c r="AF36" s="1"/>
    </row>
    <row r="37" spans="1:32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</row>
    <row r="38" spans="1:32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</row>
    <row r="39" spans="1:32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</row>
    <row r="40" spans="1:32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</row>
    <row r="41" spans="1:32" ht="15" customHeight="1" x14ac:dyDescent="0.25">
      <c r="A41" s="1"/>
      <c r="B41" s="1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16"/>
      <c r="T41" s="16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</row>
    <row r="42" spans="1:32" ht="15" customHeight="1" x14ac:dyDescent="0.25">
      <c r="A42" s="1"/>
      <c r="B42" s="1"/>
      <c r="C42" s="63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16"/>
      <c r="T42" s="16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</row>
    <row r="43" spans="1:32" ht="15" customHeight="1" x14ac:dyDescent="0.25">
      <c r="A43" s="1"/>
      <c r="B43" s="1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16"/>
      <c r="T43" s="16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</row>
    <row r="44" spans="1:32" ht="15" customHeight="1" x14ac:dyDescent="0.25">
      <c r="A44" s="1"/>
      <c r="B44" s="1"/>
      <c r="C44" s="63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16"/>
      <c r="T44" s="16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</row>
    <row r="45" spans="1:32" ht="15" customHeight="1" x14ac:dyDescent="0.25">
      <c r="A45" s="1"/>
      <c r="B45" s="1"/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16"/>
      <c r="T45" s="16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</row>
    <row r="46" spans="1:32" ht="15" customHeight="1" x14ac:dyDescent="0.25">
      <c r="A46" s="1"/>
      <c r="B46" s="1"/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16"/>
      <c r="T46" s="16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</row>
    <row r="47" spans="1:32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</row>
    <row r="48" spans="1:32" ht="23.25" x14ac:dyDescent="0.35">
      <c r="A48" s="1"/>
      <c r="B48" s="1"/>
      <c r="C48" s="1"/>
      <c r="D48" s="53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17"/>
      <c r="T48" s="17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</row>
    <row r="49" spans="1:32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</row>
    <row r="50" spans="1:32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</row>
    <row r="51" spans="1:32" x14ac:dyDescent="0.25">
      <c r="A51" s="1"/>
      <c r="B51" s="1"/>
      <c r="C51" s="1"/>
      <c r="D51" s="1"/>
      <c r="E51" s="1"/>
      <c r="F51" s="1"/>
      <c r="G51" s="1"/>
      <c r="H51" s="50"/>
      <c r="I51" s="52"/>
      <c r="J51" s="52"/>
      <c r="K51" s="52"/>
      <c r="L51" s="52"/>
      <c r="M51" s="52"/>
      <c r="N51" s="52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</row>
    <row r="52" spans="1:32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</row>
    <row r="53" spans="1:32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</row>
    <row r="54" spans="1:32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</row>
    <row r="55" spans="1:32" x14ac:dyDescent="0.25">
      <c r="A55" s="1"/>
      <c r="B55" s="1"/>
      <c r="C55" s="1"/>
      <c r="D55" s="1"/>
      <c r="E55" s="50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</row>
    <row r="56" spans="1:32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</row>
    <row r="57" spans="1:32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</row>
    <row r="58" spans="1:32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</row>
    <row r="59" spans="1:32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</row>
    <row r="60" spans="1:32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</row>
    <row r="61" spans="1:32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</row>
    <row r="62" spans="1:32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</row>
    <row r="63" spans="1:32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</row>
    <row r="64" spans="1:32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</row>
    <row r="65" spans="1:32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</row>
    <row r="66" spans="1:32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</row>
    <row r="67" spans="1:32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</row>
    <row r="68" spans="1:32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</row>
    <row r="69" spans="1:32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</row>
    <row r="70" spans="1:32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</row>
    <row r="71" spans="1:32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</row>
    <row r="72" spans="1:32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</row>
    <row r="73" spans="1:32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</row>
    <row r="74" spans="1:32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</row>
    <row r="75" spans="1:32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</row>
    <row r="76" spans="1:32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</row>
    <row r="77" spans="1:32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</row>
    <row r="78" spans="1:32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</row>
    <row r="79" spans="1:32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</row>
    <row r="80" spans="1:32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</row>
    <row r="81" spans="1:32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</row>
    <row r="82" spans="1:32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</row>
    <row r="83" spans="1:32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</row>
    <row r="84" spans="1:32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</row>
    <row r="85" spans="1:32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</row>
    <row r="86" spans="1:32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</row>
    <row r="87" spans="1:32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</row>
    <row r="88" spans="1:32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</row>
    <row r="89" spans="1:32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</row>
    <row r="90" spans="1:32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</row>
    <row r="91" spans="1:32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</row>
    <row r="92" spans="1:32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</row>
    <row r="93" spans="1:32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</row>
    <row r="94" spans="1:32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</row>
    <row r="95" spans="1:32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</row>
    <row r="96" spans="1:32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</row>
    <row r="97" spans="1:32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</row>
    <row r="98" spans="1:32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</row>
    <row r="99" spans="1:32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</row>
    <row r="100" spans="1:32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</row>
    <row r="101" spans="1:32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</row>
    <row r="102" spans="1:32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</row>
    <row r="103" spans="1:32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</row>
    <row r="104" spans="1:32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</row>
    <row r="105" spans="1:32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</row>
    <row r="106" spans="1:32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</row>
    <row r="107" spans="1:32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</row>
    <row r="108" spans="1:32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</row>
    <row r="109" spans="1:32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</row>
    <row r="110" spans="1:32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</row>
    <row r="111" spans="1:32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</row>
    <row r="112" spans="1:32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</row>
    <row r="113" spans="1:32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</row>
    <row r="114" spans="1:32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</row>
    <row r="115" spans="1:32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</row>
    <row r="116" spans="1:32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</row>
    <row r="117" spans="1:32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</row>
    <row r="118" spans="1:32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</row>
    <row r="119" spans="1:32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</row>
    <row r="120" spans="1:32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</row>
    <row r="121" spans="1:32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</row>
    <row r="122" spans="1:32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</row>
    <row r="123" spans="1:32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</row>
    <row r="124" spans="1:32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</row>
    <row r="125" spans="1:32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</row>
    <row r="126" spans="1:32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</row>
    <row r="127" spans="1:32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</row>
    <row r="128" spans="1:32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</row>
    <row r="129" spans="1:32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</row>
    <row r="130" spans="1:32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</row>
    <row r="131" spans="1:32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</row>
    <row r="132" spans="1:32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</row>
    <row r="133" spans="1:32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</row>
    <row r="134" spans="1:32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</row>
    <row r="135" spans="1:32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</row>
    <row r="136" spans="1:32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</row>
    <row r="137" spans="1:32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</row>
    <row r="138" spans="1:32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</row>
    <row r="139" spans="1:32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</row>
    <row r="140" spans="1:32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</row>
    <row r="141" spans="1:32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</row>
    <row r="142" spans="1:32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</row>
    <row r="143" spans="1:32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</row>
    <row r="144" spans="1:32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</row>
    <row r="145" spans="1:32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</row>
    <row r="146" spans="1:32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</row>
    <row r="147" spans="1:32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</row>
    <row r="148" spans="1:32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</row>
    <row r="149" spans="1:32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</row>
    <row r="150" spans="1:32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</row>
    <row r="151" spans="1:32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</row>
    <row r="152" spans="1:32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</row>
    <row r="153" spans="1:32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</row>
    <row r="154" spans="1:32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</row>
    <row r="155" spans="1:32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</row>
    <row r="156" spans="1:32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</row>
    <row r="157" spans="1:32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</row>
    <row r="158" spans="1:32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</row>
    <row r="159" spans="1:32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</row>
    <row r="160" spans="1:32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</row>
    <row r="161" spans="1:32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</row>
    <row r="162" spans="1:32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</row>
    <row r="163" spans="1:32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</row>
    <row r="164" spans="1:32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</row>
    <row r="165" spans="1:32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</row>
    <row r="166" spans="1:32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</row>
    <row r="167" spans="1:32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</row>
    <row r="168" spans="1:32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</row>
    <row r="169" spans="1:32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</row>
    <row r="170" spans="1:32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</row>
    <row r="171" spans="1:32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</row>
    <row r="172" spans="1:32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</row>
    <row r="173" spans="1:32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</row>
    <row r="174" spans="1:32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</row>
    <row r="175" spans="1:32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</row>
    <row r="176" spans="1:32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</row>
    <row r="177" spans="1:32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</row>
    <row r="178" spans="1:32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</row>
    <row r="179" spans="1:32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</row>
    <row r="180" spans="1:32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</row>
    <row r="181" spans="1:32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</row>
    <row r="182" spans="1:32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</row>
    <row r="183" spans="1:32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</row>
    <row r="184" spans="1:32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</row>
    <row r="185" spans="1:32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</row>
    <row r="186" spans="1:32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</row>
    <row r="187" spans="1:32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</row>
    <row r="188" spans="1:32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</row>
    <row r="189" spans="1:32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</row>
    <row r="190" spans="1:32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</row>
    <row r="191" spans="1:32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</row>
    <row r="192" spans="1:32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</row>
    <row r="193" spans="1:32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</row>
    <row r="194" spans="1:32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</row>
    <row r="195" spans="1:32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</row>
    <row r="196" spans="1:32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</row>
    <row r="197" spans="1:32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</row>
    <row r="198" spans="1:32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</row>
    <row r="199" spans="1:32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</row>
  </sheetData>
  <mergeCells count="59">
    <mergeCell ref="S2:S3"/>
    <mergeCell ref="O2:O3"/>
    <mergeCell ref="P2:P3"/>
    <mergeCell ref="Q2:Q3"/>
    <mergeCell ref="H51:N51"/>
    <mergeCell ref="A4:A8"/>
    <mergeCell ref="B7:D7"/>
    <mergeCell ref="B8:D8"/>
    <mergeCell ref="C41:R46"/>
    <mergeCell ref="B10:D10"/>
    <mergeCell ref="B17:D17"/>
    <mergeCell ref="B14:D14"/>
    <mergeCell ref="B13:D13"/>
    <mergeCell ref="B15:D15"/>
    <mergeCell ref="E55:P55"/>
    <mergeCell ref="D48:R48"/>
    <mergeCell ref="A31:H31"/>
    <mergeCell ref="L2:L3"/>
    <mergeCell ref="J2:J3"/>
    <mergeCell ref="K2:K3"/>
    <mergeCell ref="G2:G3"/>
    <mergeCell ref="A9:A12"/>
    <mergeCell ref="B9:D9"/>
    <mergeCell ref="A1:D3"/>
    <mergeCell ref="O36:AD36"/>
    <mergeCell ref="B12:D12"/>
    <mergeCell ref="B21:D21"/>
    <mergeCell ref="A24:D24"/>
    <mergeCell ref="A25:D25"/>
    <mergeCell ref="B16:D16"/>
    <mergeCell ref="A23:D23"/>
    <mergeCell ref="B19:D19"/>
    <mergeCell ref="H27:N27"/>
    <mergeCell ref="AC1:AZ1"/>
    <mergeCell ref="W2:W3"/>
    <mergeCell ref="V2:V3"/>
    <mergeCell ref="X2:X3"/>
    <mergeCell ref="A18:A21"/>
    <mergeCell ref="B6:D6"/>
    <mergeCell ref="M2:M3"/>
    <mergeCell ref="E1:AB1"/>
    <mergeCell ref="T2:T3"/>
    <mergeCell ref="N2:N3"/>
    <mergeCell ref="P31:AD31"/>
    <mergeCell ref="O33:AD33"/>
    <mergeCell ref="O34:AD34"/>
    <mergeCell ref="B20:D20"/>
    <mergeCell ref="B18:D18"/>
    <mergeCell ref="A22:D22"/>
    <mergeCell ref="AB2:AB3"/>
    <mergeCell ref="U2:U3"/>
    <mergeCell ref="R2:R3"/>
    <mergeCell ref="B5:D5"/>
    <mergeCell ref="A13:A17"/>
    <mergeCell ref="B11:D11"/>
    <mergeCell ref="B4:D4"/>
    <mergeCell ref="E2:E3"/>
    <mergeCell ref="H2:H3"/>
    <mergeCell ref="I2:I3"/>
  </mergeCells>
  <pageMargins left="0.14583333333333334" right="8.020833333333334E-2" top="0.28749999999999998" bottom="0.1203125" header="0.3" footer="0.3"/>
  <pageSetup paperSize="9" scale="93" fitToHeight="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99"/>
  <sheetViews>
    <sheetView zoomScaleNormal="100" workbookViewId="0">
      <selection activeCell="D21" sqref="D21:U21"/>
    </sheetView>
  </sheetViews>
  <sheetFormatPr defaultRowHeight="15" x14ac:dyDescent="0.25"/>
  <cols>
    <col min="1" max="1" width="5.42578125" customWidth="1"/>
    <col min="4" max="4" width="5.7109375" customWidth="1"/>
    <col min="5" max="6" width="4.5703125" customWidth="1"/>
    <col min="7" max="7" width="5.28515625" customWidth="1"/>
    <col min="8" max="8" width="5.140625" customWidth="1"/>
    <col min="9" max="9" width="5.7109375" customWidth="1"/>
    <col min="10" max="10" width="5.28515625" customWidth="1"/>
    <col min="11" max="11" width="5.7109375" customWidth="1"/>
    <col min="12" max="13" width="4.85546875" customWidth="1"/>
    <col min="14" max="14" width="5.5703125" customWidth="1"/>
    <col min="15" max="15" width="5.28515625" customWidth="1"/>
    <col min="16" max="16" width="6" customWidth="1"/>
    <col min="17" max="17" width="6.28515625" customWidth="1"/>
    <col min="18" max="18" width="4.7109375" customWidth="1"/>
    <col min="19" max="19" width="5.140625" customWidth="1"/>
    <col min="20" max="21" width="5.42578125" customWidth="1"/>
    <col min="22" max="22" width="4.85546875" customWidth="1"/>
    <col min="23" max="23" width="5.42578125" customWidth="1"/>
    <col min="24" max="24" width="12.28515625" customWidth="1"/>
    <col min="25" max="25" width="5" customWidth="1"/>
    <col min="26" max="26" width="5.42578125" customWidth="1"/>
  </cols>
  <sheetData>
    <row r="1" spans="1:24" ht="15" customHeight="1" x14ac:dyDescent="0.3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spans="1:24" ht="12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15.7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18.75" customHeight="1" x14ac:dyDescent="0.25">
      <c r="A4" s="50" t="s">
        <v>14</v>
      </c>
      <c r="B4" s="50"/>
      <c r="C4" s="50"/>
      <c r="D4" s="50"/>
      <c r="E4" s="50"/>
      <c r="F4" s="50"/>
      <c r="G4" s="50"/>
      <c r="H4" s="50"/>
      <c r="I4" s="1"/>
      <c r="J4" s="1"/>
      <c r="K4" s="1"/>
      <c r="L4" s="1"/>
      <c r="M4" s="1"/>
      <c r="N4" s="1"/>
      <c r="O4" s="1"/>
      <c r="P4" s="1"/>
      <c r="Q4" s="1"/>
      <c r="R4" s="1"/>
      <c r="S4" s="9" t="s">
        <v>7</v>
      </c>
      <c r="T4" s="9"/>
      <c r="U4" s="9"/>
      <c r="V4" s="9"/>
      <c r="W4" s="9"/>
      <c r="X4" s="9"/>
    </row>
    <row r="5" spans="1:24" ht="21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19.5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0" t="s">
        <v>10</v>
      </c>
      <c r="Q6" s="11"/>
      <c r="R6" s="11"/>
      <c r="S6" s="11"/>
      <c r="T6" s="11"/>
      <c r="U6" s="11"/>
      <c r="V6" s="11"/>
      <c r="W6" s="11"/>
      <c r="X6" s="11"/>
    </row>
    <row r="7" spans="1:24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40" t="s">
        <v>11</v>
      </c>
      <c r="O7" s="40"/>
      <c r="P7" s="40"/>
      <c r="Q7" s="40"/>
      <c r="R7" s="40"/>
      <c r="S7" s="40"/>
      <c r="T7" s="40"/>
      <c r="U7" s="40"/>
      <c r="V7" s="40"/>
      <c r="W7" s="40"/>
      <c r="X7" s="12"/>
    </row>
    <row r="8" spans="1:24" ht="18" customHeigh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18.7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50" t="s">
        <v>16</v>
      </c>
      <c r="O9" s="50"/>
      <c r="P9" s="50"/>
      <c r="Q9" s="50"/>
      <c r="R9" s="50"/>
      <c r="S9" s="50"/>
      <c r="T9" s="50"/>
      <c r="U9" s="50"/>
      <c r="V9" s="50"/>
      <c r="W9" s="50"/>
      <c r="X9" s="6"/>
    </row>
    <row r="10" spans="1:24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8.75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49.5" customHeight="1" x14ac:dyDescent="0.25">
      <c r="A14" s="1"/>
      <c r="B14" s="1"/>
      <c r="C14" s="63" t="s">
        <v>8</v>
      </c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1"/>
      <c r="W14" s="1"/>
      <c r="X14" s="1"/>
    </row>
    <row r="15" spans="1:24" ht="37.5" customHeight="1" x14ac:dyDescent="0.25">
      <c r="A15" s="1"/>
      <c r="B15" s="1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1"/>
      <c r="W15" s="1"/>
      <c r="X15" s="1"/>
    </row>
    <row r="16" spans="1:24" ht="32.25" hidden="1" customHeight="1" x14ac:dyDescent="0.25">
      <c r="A16" s="1"/>
      <c r="B16" s="1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1"/>
      <c r="W16" s="1"/>
      <c r="X16" s="1"/>
    </row>
    <row r="17" spans="1:27" ht="29.25" hidden="1" customHeight="1" x14ac:dyDescent="0.25">
      <c r="A17" s="1"/>
      <c r="B17" s="1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1"/>
      <c r="W17" s="1"/>
      <c r="X17" s="1"/>
    </row>
    <row r="18" spans="1:27" ht="18.75" hidden="1" customHeight="1" x14ac:dyDescent="0.25">
      <c r="A18" s="1"/>
      <c r="B18" s="1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1"/>
      <c r="W18" s="1"/>
      <c r="X18" s="1"/>
    </row>
    <row r="19" spans="1:27" hidden="1" x14ac:dyDescent="0.25">
      <c r="A19" s="1"/>
      <c r="B19" s="1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1"/>
      <c r="W19" s="1"/>
      <c r="X19" s="1"/>
    </row>
    <row r="20" spans="1:27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7" ht="23.25" x14ac:dyDescent="0.35">
      <c r="A21" s="1"/>
      <c r="B21" s="1"/>
      <c r="C21" s="1"/>
      <c r="D21" s="53" t="s">
        <v>9</v>
      </c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1"/>
      <c r="W21" s="1"/>
      <c r="X21" s="1"/>
    </row>
    <row r="22" spans="1:27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 t="s">
        <v>13</v>
      </c>
      <c r="X22" s="1"/>
    </row>
    <row r="23" spans="1:27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7" x14ac:dyDescent="0.25">
      <c r="A24" s="1"/>
      <c r="B24" s="1"/>
      <c r="C24" s="1"/>
      <c r="D24" s="1"/>
      <c r="E24" s="1"/>
      <c r="F24" s="1"/>
      <c r="G24" s="1"/>
      <c r="H24" s="50" t="str">
        <f>N9</f>
        <v xml:space="preserve">                 "_ 28"_май_2022г</v>
      </c>
      <c r="I24" s="52"/>
      <c r="J24" s="52"/>
      <c r="K24" s="52"/>
      <c r="L24" s="52"/>
      <c r="M24" s="52"/>
      <c r="N24" s="52"/>
      <c r="O24" s="52"/>
      <c r="P24" s="1"/>
      <c r="Q24" s="1"/>
      <c r="R24" s="1"/>
      <c r="S24" s="1"/>
      <c r="T24" s="1"/>
      <c r="U24" s="1"/>
      <c r="V24" s="1"/>
      <c r="W24" s="1"/>
      <c r="X24" s="1"/>
    </row>
    <row r="25" spans="1:27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7" ht="14.25" customHeight="1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3"/>
      <c r="Z26" s="3"/>
    </row>
    <row r="27" spans="1:27" ht="15.75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8"/>
      <c r="Z27" s="8"/>
    </row>
    <row r="28" spans="1:27" ht="18.75" x14ac:dyDescent="0.3">
      <c r="A28" s="1"/>
      <c r="B28" s="1"/>
      <c r="C28" s="1"/>
      <c r="D28" s="1"/>
      <c r="E28" s="50" t="s">
        <v>15</v>
      </c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1"/>
      <c r="U28" s="1"/>
      <c r="V28" s="1"/>
      <c r="W28" s="1"/>
      <c r="X28" s="1"/>
      <c r="Y28" s="3"/>
      <c r="Z28" s="3"/>
      <c r="AA28" s="1"/>
    </row>
    <row r="29" spans="1:27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9"/>
      <c r="Z31" s="1"/>
      <c r="AA31" s="1"/>
    </row>
    <row r="32" spans="1:27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1"/>
      <c r="Z33" s="1"/>
      <c r="AA33" s="1"/>
    </row>
    <row r="34" spans="1:27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2"/>
      <c r="Z34" s="1"/>
      <c r="AA34" s="1"/>
    </row>
    <row r="35" spans="1:27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6"/>
      <c r="Z36" s="1"/>
      <c r="AA36" s="1"/>
    </row>
    <row r="37" spans="1:27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ht="1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1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t="1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t="1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1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1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x14ac:dyDescent="0.25">
      <c r="Y173" s="1"/>
      <c r="Z173" s="1"/>
      <c r="AA173" s="1"/>
    </row>
    <row r="174" spans="1:27" x14ac:dyDescent="0.25">
      <c r="Y174" s="1"/>
      <c r="Z174" s="1"/>
      <c r="AA174" s="1"/>
    </row>
    <row r="175" spans="1:27" x14ac:dyDescent="0.25">
      <c r="Y175" s="1"/>
      <c r="Z175" s="1"/>
      <c r="AA175" s="1"/>
    </row>
    <row r="176" spans="1:27" x14ac:dyDescent="0.25">
      <c r="Y176" s="1"/>
      <c r="Z176" s="1"/>
      <c r="AA176" s="1"/>
    </row>
    <row r="177" spans="25:27" x14ac:dyDescent="0.25">
      <c r="Y177" s="1"/>
      <c r="Z177" s="1"/>
      <c r="AA177" s="1"/>
    </row>
    <row r="178" spans="25:27" x14ac:dyDescent="0.25">
      <c r="Y178" s="1"/>
      <c r="Z178" s="1"/>
      <c r="AA178" s="1"/>
    </row>
    <row r="179" spans="25:27" x14ac:dyDescent="0.25">
      <c r="Y179" s="1"/>
      <c r="Z179" s="1"/>
      <c r="AA179" s="1"/>
    </row>
    <row r="180" spans="25:27" x14ac:dyDescent="0.25">
      <c r="Y180" s="1"/>
      <c r="Z180" s="1"/>
      <c r="AA180" s="1"/>
    </row>
    <row r="181" spans="25:27" x14ac:dyDescent="0.25">
      <c r="Y181" s="1"/>
      <c r="Z181" s="1"/>
      <c r="AA181" s="1"/>
    </row>
    <row r="182" spans="25:27" x14ac:dyDescent="0.25">
      <c r="Y182" s="1"/>
      <c r="Z182" s="1"/>
      <c r="AA182" s="1"/>
    </row>
    <row r="183" spans="25:27" x14ac:dyDescent="0.25">
      <c r="Y183" s="1"/>
      <c r="Z183" s="1"/>
      <c r="AA183" s="1"/>
    </row>
    <row r="184" spans="25:27" x14ac:dyDescent="0.25">
      <c r="Y184" s="1"/>
      <c r="Z184" s="1"/>
      <c r="AA184" s="1"/>
    </row>
    <row r="185" spans="25:27" x14ac:dyDescent="0.25">
      <c r="Y185" s="1"/>
      <c r="Z185" s="1"/>
      <c r="AA185" s="1"/>
    </row>
    <row r="186" spans="25:27" x14ac:dyDescent="0.25">
      <c r="Y186" s="1"/>
      <c r="Z186" s="1"/>
      <c r="AA186" s="1"/>
    </row>
    <row r="187" spans="25:27" x14ac:dyDescent="0.25">
      <c r="Y187" s="1"/>
      <c r="Z187" s="1"/>
      <c r="AA187" s="1"/>
    </row>
    <row r="188" spans="25:27" x14ac:dyDescent="0.25">
      <c r="Y188" s="1"/>
      <c r="Z188" s="1"/>
      <c r="AA188" s="1"/>
    </row>
    <row r="189" spans="25:27" x14ac:dyDescent="0.25">
      <c r="Y189" s="1"/>
      <c r="Z189" s="1"/>
      <c r="AA189" s="1"/>
    </row>
    <row r="190" spans="25:27" x14ac:dyDescent="0.25">
      <c r="Y190" s="1"/>
      <c r="Z190" s="1"/>
      <c r="AA190" s="1"/>
    </row>
    <row r="191" spans="25:27" x14ac:dyDescent="0.25">
      <c r="Y191" s="1"/>
      <c r="Z191" s="1"/>
      <c r="AA191" s="1"/>
    </row>
    <row r="192" spans="25:27" x14ac:dyDescent="0.25">
      <c r="Y192" s="1"/>
      <c r="Z192" s="1"/>
      <c r="AA192" s="1"/>
    </row>
    <row r="193" spans="25:27" x14ac:dyDescent="0.25">
      <c r="Y193" s="1"/>
      <c r="Z193" s="1"/>
      <c r="AA193" s="1"/>
    </row>
    <row r="194" spans="25:27" x14ac:dyDescent="0.25">
      <c r="Y194" s="1"/>
      <c r="Z194" s="1"/>
      <c r="AA194" s="1"/>
    </row>
    <row r="195" spans="25:27" x14ac:dyDescent="0.25">
      <c r="Y195" s="1"/>
      <c r="Z195" s="1"/>
      <c r="AA195" s="1"/>
    </row>
    <row r="196" spans="25:27" x14ac:dyDescent="0.25">
      <c r="Y196" s="1"/>
      <c r="Z196" s="1"/>
      <c r="AA196" s="1"/>
    </row>
    <row r="197" spans="25:27" x14ac:dyDescent="0.25">
      <c r="Y197" s="1"/>
      <c r="Z197" s="1"/>
      <c r="AA197" s="1"/>
    </row>
    <row r="198" spans="25:27" x14ac:dyDescent="0.25">
      <c r="Y198" s="1"/>
      <c r="Z198" s="1"/>
      <c r="AA198" s="1"/>
    </row>
    <row r="199" spans="25:27" x14ac:dyDescent="0.25">
      <c r="Y199" s="1"/>
      <c r="Z199" s="1"/>
      <c r="AA199" s="1"/>
    </row>
  </sheetData>
  <mergeCells count="7">
    <mergeCell ref="A4:H4"/>
    <mergeCell ref="E28:S28"/>
    <mergeCell ref="N7:W7"/>
    <mergeCell ref="N9:W9"/>
    <mergeCell ref="C14:U19"/>
    <mergeCell ref="D21:U21"/>
    <mergeCell ref="H24:O24"/>
  </mergeCells>
  <pageMargins left="0.7" right="0.7" top="0.75" bottom="0.75" header="0.3" footer="0.3"/>
  <pageSetup paperSize="9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меню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2023-10-13T06:53:39Z</dcterms:modified>
</cp:coreProperties>
</file>