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Лист1!$A$1:$AD$28</definedName>
  </definedNames>
  <calcPr calcId="144525" refMode="R1C1"/>
</workbook>
</file>

<file path=xl/calcChain.xml><?xml version="1.0" encoding="utf-8"?>
<calcChain xmlns="http://schemas.openxmlformats.org/spreadsheetml/2006/main">
  <c r="R25" i="1" l="1"/>
  <c r="Q22" i="1" l="1"/>
  <c r="O22" i="1"/>
  <c r="K22" i="1"/>
  <c r="J22" i="1"/>
  <c r="I22" i="1"/>
  <c r="F22" i="1"/>
  <c r="G22" i="1"/>
  <c r="H22" i="1"/>
  <c r="L22" i="1"/>
  <c r="M22" i="1"/>
  <c r="N22" i="1"/>
  <c r="P22" i="1"/>
  <c r="S22" i="1"/>
  <c r="T22" i="1"/>
  <c r="U22" i="1"/>
  <c r="V22" i="1"/>
  <c r="W22" i="1"/>
  <c r="X22" i="1"/>
  <c r="Y22" i="1"/>
  <c r="Z22" i="1"/>
  <c r="S25" i="1"/>
  <c r="T25" i="1"/>
  <c r="W23" i="1"/>
  <c r="W25" i="1" s="1"/>
  <c r="X23" i="1"/>
  <c r="X25" i="1"/>
  <c r="Y23" i="1"/>
  <c r="Y25" i="1" s="1"/>
  <c r="Z23" i="1"/>
  <c r="Z25" i="1" s="1"/>
  <c r="AA23" i="1"/>
  <c r="AA22" i="1" s="1"/>
  <c r="AB23" i="1"/>
  <c r="AB25" i="1"/>
  <c r="AC23" i="1"/>
  <c r="AC25" i="1" s="1"/>
  <c r="F25" i="1"/>
  <c r="M25" i="1"/>
  <c r="E22" i="1"/>
  <c r="V25" i="1"/>
  <c r="H24" i="2"/>
  <c r="AD23" i="1"/>
  <c r="AD25" i="1"/>
  <c r="U25" i="1"/>
  <c r="I25" i="1"/>
  <c r="Q25" i="1"/>
  <c r="L25" i="1"/>
  <c r="E25" i="1"/>
  <c r="O25" i="1"/>
  <c r="N25" i="1"/>
  <c r="G25" i="1"/>
  <c r="P25" i="1"/>
  <c r="J25" i="1"/>
  <c r="K25" i="1"/>
  <c r="H25" i="1"/>
  <c r="AE23" i="1" l="1"/>
  <c r="M26" i="1" s="1"/>
  <c r="AA25" i="1"/>
  <c r="AE25" i="1" s="1"/>
  <c r="B26" i="1" l="1"/>
</calcChain>
</file>

<file path=xl/sharedStrings.xml><?xml version="1.0" encoding="utf-8"?>
<sst xmlns="http://schemas.openxmlformats.org/spreadsheetml/2006/main" count="41" uniqueCount="38">
  <si>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</si>
  <si>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</si>
  <si>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</si>
  <si>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</si>
  <si>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</si>
  <si>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</si>
  <si>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</si>
  <si>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</si>
  <si>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</si>
  <si>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</si>
  <si>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</si>
  <si>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</si>
  <si>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</si>
  <si>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</si>
  <si>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</si>
  <si>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лук</t>
  </si>
  <si>
    <t>морковь</t>
  </si>
  <si>
    <t>хлеб</t>
  </si>
  <si>
    <t>помидоры</t>
  </si>
  <si>
    <t>огурцы</t>
  </si>
  <si>
    <t>м.раст</t>
  </si>
  <si>
    <t>м.сливоч</t>
  </si>
  <si>
    <t>пряники</t>
  </si>
  <si>
    <t>гречка</t>
  </si>
  <si>
    <t>минтай</t>
  </si>
  <si>
    <t>рыба тушенная с овощами</t>
  </si>
  <si>
    <t>сыр</t>
  </si>
  <si>
    <t>гречневая каша с молоком</t>
  </si>
  <si>
    <t>молоко</t>
  </si>
  <si>
    <t>бананы, яблоки нарезка</t>
  </si>
  <si>
    <t>бананы</t>
  </si>
  <si>
    <t>яблоки</t>
  </si>
  <si>
    <t>помидоры,огурцы, сыр нарезка</t>
  </si>
  <si>
    <t>чай, пряники</t>
  </si>
  <si>
    <t>чай</t>
  </si>
  <si>
    <t>сахар</t>
  </si>
  <si>
    <t>Учреждения____ГКОУ РД «Орджоникидзевская ООШ Тляратинского района»</t>
  </si>
  <si>
    <t xml:space="preserve">                 "_ 07"_декабрь_2023г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</si>
</sst>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4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99"/>
  <sheetViews>
    <sheetView tabSelected="1" zoomScaleNormal="100" workbookViewId="0">
      <selection activeCell="R31" sqref="R31:AF31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5" width="6" customWidth="1"/>
    <col min="6" max="6" width="5.42578125" customWidth="1"/>
    <col min="7" max="7" width="5.7109375" customWidth="1"/>
    <col min="8" max="8" width="5.42578125" customWidth="1"/>
    <col min="9" max="9" width="5.5703125" customWidth="1"/>
    <col min="10" max="10" width="5.85546875" customWidth="1"/>
    <col min="11" max="11" width="6" customWidth="1"/>
    <col min="12" max="12" width="5.5703125" customWidth="1"/>
    <col min="13" max="13" width="5.85546875" customWidth="1"/>
    <col min="14" max="14" width="5.7109375" customWidth="1"/>
    <col min="15" max="16" width="5.85546875" customWidth="1"/>
    <col min="17" max="17" width="5.42578125" customWidth="1"/>
    <col min="18" max="18" width="5.5703125" customWidth="1"/>
    <col min="19" max="19" width="5.85546875" customWidth="1"/>
    <col min="20" max="22" width="5.42578125" customWidth="1"/>
    <col min="23" max="23" width="5.7109375" hidden="1" customWidth="1"/>
    <col min="24" max="24" width="5.42578125" hidden="1" customWidth="1"/>
    <col min="25" max="25" width="5.7109375" hidden="1" customWidth="1"/>
    <col min="26" max="26" width="5.5703125" hidden="1" customWidth="1"/>
    <col min="27" max="28" width="5.5703125" customWidth="1"/>
    <col min="29" max="29" width="5.28515625" customWidth="1"/>
    <col min="30" max="30" width="5.7109375" hidden="1" customWidth="1"/>
    <col min="31" max="31" width="8" customWidth="1"/>
    <col min="32" max="32" width="5" customWidth="1"/>
    <col min="33" max="33" width="5.42578125" customWidth="1"/>
  </cols>
  <sheetData>
    <row r="1" spans="1:54" ht="15" customHeight="1" x14ac:dyDescent="0.25">
      <c r="A1" s="52"/>
      <c r="B1" s="53"/>
      <c r="C1" s="53"/>
      <c r="D1" s="54"/>
      <c r="E1" s="61" t="s">
        <v>0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3"/>
      <c r="AE1" s="61" t="s">
        <v>0</v>
      </c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3"/>
    </row>
    <row r="2" spans="1:54" ht="15" customHeight="1" x14ac:dyDescent="0.25">
      <c r="A2" s="55"/>
      <c r="B2" s="56"/>
      <c r="C2" s="56"/>
      <c r="D2" s="57"/>
      <c r="E2" s="50" t="s">
        <v>18</v>
      </c>
      <c r="F2" s="50" t="s">
        <v>19</v>
      </c>
      <c r="G2" s="50" t="s">
        <v>23</v>
      </c>
      <c r="H2" s="50" t="s">
        <v>28</v>
      </c>
      <c r="I2" s="50" t="s">
        <v>24</v>
      </c>
      <c r="J2" s="50" t="s">
        <v>30</v>
      </c>
      <c r="K2" s="50" t="s">
        <v>16</v>
      </c>
      <c r="L2" s="50" t="s">
        <v>15</v>
      </c>
      <c r="M2" s="50" t="s">
        <v>20</v>
      </c>
      <c r="N2" s="50" t="s">
        <v>21</v>
      </c>
      <c r="O2" s="50" t="s">
        <v>31</v>
      </c>
      <c r="P2" s="50" t="s">
        <v>22</v>
      </c>
      <c r="Q2" s="50" t="s">
        <v>17</v>
      </c>
      <c r="R2" s="50" t="s">
        <v>26</v>
      </c>
      <c r="S2" s="50" t="s">
        <v>34</v>
      </c>
      <c r="T2" s="50" t="s">
        <v>35</v>
      </c>
      <c r="U2" s="50"/>
      <c r="V2" s="50"/>
      <c r="W2" s="50"/>
      <c r="X2" s="50"/>
      <c r="Y2" s="50"/>
      <c r="Z2" s="50"/>
      <c r="AA2" s="21"/>
      <c r="AB2" s="22"/>
      <c r="AC2" s="22"/>
      <c r="AD2" s="50"/>
    </row>
    <row r="3" spans="1:54" ht="33.75" customHeight="1" x14ac:dyDescent="0.25">
      <c r="A3" s="58"/>
      <c r="B3" s="59"/>
      <c r="C3" s="59"/>
      <c r="D3" s="6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26"/>
      <c r="AB3" s="25"/>
      <c r="AC3" s="23">
        <v>46</v>
      </c>
      <c r="AD3" s="51"/>
    </row>
    <row r="4" spans="1:54" ht="18.75" customHeight="1" x14ac:dyDescent="0.25">
      <c r="A4" s="38"/>
      <c r="B4" s="35"/>
      <c r="C4" s="36"/>
      <c r="D4" s="37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4" x14ac:dyDescent="0.25">
      <c r="A5" s="39"/>
      <c r="B5" s="35"/>
      <c r="C5" s="36"/>
      <c r="D5" s="37"/>
      <c r="E5" s="14"/>
      <c r="F5" s="14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54" x14ac:dyDescent="0.25">
      <c r="A6" s="39"/>
      <c r="B6" s="35"/>
      <c r="C6" s="36"/>
      <c r="D6" s="37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4"/>
      <c r="T6" s="14"/>
      <c r="U6" s="14"/>
      <c r="V6" s="18"/>
      <c r="W6" s="14"/>
      <c r="X6" s="14"/>
      <c r="Y6" s="14"/>
      <c r="Z6" s="14"/>
      <c r="AA6" s="14"/>
      <c r="AB6" s="14"/>
      <c r="AC6" s="14"/>
      <c r="AD6" s="14"/>
    </row>
    <row r="7" spans="1:54" x14ac:dyDescent="0.25">
      <c r="A7" s="39"/>
      <c r="B7" s="35"/>
      <c r="C7" s="36"/>
      <c r="D7" s="37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54" x14ac:dyDescent="0.25">
      <c r="A8" s="40"/>
      <c r="B8" s="35"/>
      <c r="C8" s="36"/>
      <c r="D8" s="3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4"/>
      <c r="AC8" s="14"/>
      <c r="AD8" s="14"/>
    </row>
    <row r="9" spans="1:54" ht="18.75" customHeight="1" x14ac:dyDescent="0.25">
      <c r="A9" s="38"/>
      <c r="B9" s="35"/>
      <c r="C9" s="36"/>
      <c r="D9" s="3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4"/>
      <c r="AC9" s="14"/>
      <c r="AD9" s="14"/>
    </row>
    <row r="10" spans="1:54" x14ac:dyDescent="0.25">
      <c r="A10" s="39"/>
      <c r="B10" s="35" t="s">
        <v>32</v>
      </c>
      <c r="C10" s="36"/>
      <c r="D10" s="37"/>
      <c r="E10" s="18">
        <v>5.2999999999999999E-2</v>
      </c>
      <c r="F10" s="18">
        <v>5.2999999999999999E-2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>
        <v>0.01</v>
      </c>
      <c r="S10" s="18"/>
      <c r="T10" s="18"/>
      <c r="U10" s="18"/>
      <c r="V10" s="18"/>
      <c r="W10" s="18"/>
      <c r="X10" s="18"/>
      <c r="Y10" s="18"/>
      <c r="Z10" s="18"/>
      <c r="AA10" s="18"/>
      <c r="AB10" s="14"/>
      <c r="AC10" s="14"/>
      <c r="AD10" s="14"/>
    </row>
    <row r="11" spans="1:54" x14ac:dyDescent="0.25">
      <c r="A11" s="39"/>
      <c r="B11" s="35" t="s">
        <v>27</v>
      </c>
      <c r="C11" s="36"/>
      <c r="D11" s="37"/>
      <c r="E11" s="18"/>
      <c r="F11" s="18"/>
      <c r="G11" s="18">
        <v>2.7E-2</v>
      </c>
      <c r="H11" s="18">
        <v>2.1999999999999999E-2</v>
      </c>
      <c r="I11" s="18"/>
      <c r="J11" s="18"/>
      <c r="K11" s="18"/>
      <c r="L11" s="18"/>
      <c r="M11" s="18"/>
      <c r="N11" s="18">
        <v>7.0000000000000001E-3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4"/>
      <c r="AC11" s="14"/>
      <c r="AD11" s="14"/>
    </row>
    <row r="12" spans="1:54" x14ac:dyDescent="0.25">
      <c r="A12" s="40"/>
      <c r="B12" s="35" t="s">
        <v>25</v>
      </c>
      <c r="C12" s="36"/>
      <c r="D12" s="37"/>
      <c r="E12" s="18"/>
      <c r="F12" s="18"/>
      <c r="G12" s="18"/>
      <c r="H12" s="18"/>
      <c r="I12" s="18">
        <v>4.2999999999999997E-2</v>
      </c>
      <c r="J12" s="18"/>
      <c r="K12" s="18">
        <v>5.0000000000000001E-3</v>
      </c>
      <c r="L12" s="18">
        <v>5.0000000000000001E-3</v>
      </c>
      <c r="M12" s="18">
        <v>8.0000000000000002E-3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4"/>
      <c r="AC12" s="14"/>
      <c r="AD12" s="14"/>
      <c r="AM12" t="s">
        <v>13</v>
      </c>
    </row>
    <row r="13" spans="1:54" ht="13.5" customHeight="1" x14ac:dyDescent="0.25">
      <c r="A13" s="38"/>
      <c r="B13" s="35" t="s">
        <v>17</v>
      </c>
      <c r="C13" s="36"/>
      <c r="D13" s="3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>
        <v>0.14099999999999999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4"/>
      <c r="AC13" s="14"/>
      <c r="AD13" s="14"/>
    </row>
    <row r="14" spans="1:54" x14ac:dyDescent="0.25">
      <c r="A14" s="39"/>
      <c r="B14" s="35" t="s">
        <v>33</v>
      </c>
      <c r="C14" s="36"/>
      <c r="D14" s="3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>
        <v>2.1999999999999999E-2</v>
      </c>
      <c r="Q14" s="18"/>
      <c r="R14" s="18"/>
      <c r="S14" s="18">
        <v>1.0999999999999999E-2</v>
      </c>
      <c r="T14" s="18">
        <v>4.2999999999999997E-2</v>
      </c>
      <c r="U14" s="18"/>
      <c r="V14" s="18"/>
      <c r="W14" s="18"/>
      <c r="X14" s="18"/>
      <c r="Y14" s="18"/>
      <c r="Z14" s="18"/>
      <c r="AA14" s="18"/>
      <c r="AB14" s="14"/>
      <c r="AC14" s="14"/>
      <c r="AD14" s="14"/>
    </row>
    <row r="15" spans="1:54" x14ac:dyDescent="0.25">
      <c r="A15" s="39"/>
      <c r="B15" s="35" t="s">
        <v>29</v>
      </c>
      <c r="C15" s="36"/>
      <c r="D15" s="37"/>
      <c r="E15" s="18"/>
      <c r="F15" s="18"/>
      <c r="G15" s="18"/>
      <c r="H15" s="18"/>
      <c r="I15" s="18"/>
      <c r="J15" s="18">
        <v>8.2000000000000003E-2</v>
      </c>
      <c r="K15" s="18"/>
      <c r="L15" s="18"/>
      <c r="M15" s="18"/>
      <c r="N15" s="18"/>
      <c r="O15" s="18">
        <v>1.4E-2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4"/>
      <c r="AC15" s="14"/>
      <c r="AD15" s="14"/>
    </row>
    <row r="16" spans="1:54" ht="18.75" x14ac:dyDescent="0.3">
      <c r="A16" s="39"/>
      <c r="B16" s="29"/>
      <c r="C16" s="30"/>
      <c r="D16" s="31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4"/>
      <c r="AC16" s="14"/>
      <c r="AD16" s="14"/>
    </row>
    <row r="17" spans="1:34" ht="18.75" x14ac:dyDescent="0.3">
      <c r="A17" s="40"/>
      <c r="B17" s="29"/>
      <c r="C17" s="30"/>
      <c r="D17" s="31"/>
      <c r="E17" s="14"/>
      <c r="F17" s="14"/>
      <c r="G17" s="14"/>
      <c r="H17" s="14"/>
      <c r="I17" s="14"/>
      <c r="J17" s="18"/>
      <c r="K17" s="14"/>
      <c r="L17" s="18"/>
      <c r="M17" s="1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4" ht="18.75" customHeight="1" x14ac:dyDescent="0.3">
      <c r="A18" s="38"/>
      <c r="B18" s="29"/>
      <c r="C18" s="30"/>
      <c r="D18" s="31"/>
      <c r="E18" s="14"/>
      <c r="F18" s="14"/>
      <c r="G18" s="14"/>
      <c r="H18" s="14"/>
      <c r="I18" s="14"/>
      <c r="J18" s="18"/>
      <c r="K18" s="14"/>
      <c r="L18" s="18"/>
      <c r="M18" s="1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4" ht="18.75" x14ac:dyDescent="0.3">
      <c r="A19" s="39"/>
      <c r="B19" s="29"/>
      <c r="C19" s="30"/>
      <c r="D19" s="31"/>
      <c r="E19" s="14"/>
      <c r="F19" s="14"/>
      <c r="G19" s="14"/>
      <c r="H19" s="14"/>
      <c r="I19" s="14"/>
      <c r="J19" s="18"/>
      <c r="K19" s="14"/>
      <c r="L19" s="18"/>
      <c r="M19" s="1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4" ht="18.75" x14ac:dyDescent="0.3">
      <c r="A20" s="39"/>
      <c r="B20" s="29"/>
      <c r="C20" s="30"/>
      <c r="D20" s="31"/>
      <c r="E20" s="14"/>
      <c r="F20" s="14"/>
      <c r="G20" s="14"/>
      <c r="H20" s="14"/>
      <c r="I20" s="14"/>
      <c r="J20" s="18"/>
      <c r="K20" s="14"/>
      <c r="L20" s="18"/>
      <c r="M20" s="1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4" ht="21.75" customHeight="1" x14ac:dyDescent="0.3">
      <c r="A21" s="40"/>
      <c r="B21" s="29"/>
      <c r="C21" s="30"/>
      <c r="D21" s="31"/>
      <c r="E21" s="14"/>
      <c r="F21" s="14"/>
      <c r="G21" s="14"/>
      <c r="H21" s="14"/>
      <c r="I21" s="14"/>
      <c r="J21" s="18"/>
      <c r="K21" s="14"/>
      <c r="L21" s="18"/>
      <c r="M21" s="1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H21" t="s">
        <v>12</v>
      </c>
    </row>
    <row r="22" spans="1:34" ht="15.75" x14ac:dyDescent="0.25">
      <c r="A22" s="32" t="s">
        <v>1</v>
      </c>
      <c r="B22" s="33"/>
      <c r="C22" s="33"/>
      <c r="D22" s="34"/>
      <c r="E22" s="18">
        <f>E23/AC3</f>
        <v>5.3043478260869567E-2</v>
      </c>
      <c r="F22" s="18">
        <f>F23/AC3</f>
        <v>5.3043478260869567E-2</v>
      </c>
      <c r="G22" s="18">
        <f>G23/AC3</f>
        <v>2.717391304347826E-2</v>
      </c>
      <c r="H22" s="18">
        <f>H23/AC3</f>
        <v>2.1739130434782608E-2</v>
      </c>
      <c r="I22" s="18">
        <f>I23/AC3</f>
        <v>4.3478260869565216E-2</v>
      </c>
      <c r="J22" s="18">
        <f>J23/AC3</f>
        <v>8.1521739130434784E-2</v>
      </c>
      <c r="K22" s="18">
        <f>K23/AC3</f>
        <v>5.434782608695652E-3</v>
      </c>
      <c r="L22" s="18">
        <f>L23/AC3</f>
        <v>5.434782608695652E-3</v>
      </c>
      <c r="M22" s="18">
        <f>M23/AC3</f>
        <v>4.8913043478260873E-3</v>
      </c>
      <c r="N22" s="18">
        <f>N23/AC3</f>
        <v>3.8043478260869562E-3</v>
      </c>
      <c r="O22" s="18">
        <f>O23/AC3</f>
        <v>0.1358695652173913</v>
      </c>
      <c r="P22" s="18">
        <f>P23/AC3</f>
        <v>2.1739130434782608E-2</v>
      </c>
      <c r="Q22" s="18">
        <f>Q23/AC3</f>
        <v>0.13456521739130436</v>
      </c>
      <c r="R22" s="18">
        <v>0.01</v>
      </c>
      <c r="S22" s="18">
        <f>S23/AC3</f>
        <v>1.0869565217391304E-2</v>
      </c>
      <c r="T22" s="18">
        <f>T23/AC3</f>
        <v>4.3478260869565216E-2</v>
      </c>
      <c r="U22" s="18">
        <f>U23/AC3</f>
        <v>0</v>
      </c>
      <c r="V22" s="18">
        <f>V23/AC3</f>
        <v>0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 t="e">
        <f>Z24/AJ3</f>
        <v>#DIV/0!</v>
      </c>
      <c r="AA22" s="18">
        <f>AA23/AC3</f>
        <v>0</v>
      </c>
      <c r="AB22" s="14">
        <v>0</v>
      </c>
      <c r="AC22" s="14">
        <v>0</v>
      </c>
      <c r="AD22" s="14"/>
    </row>
    <row r="23" spans="1:34" ht="15.75" x14ac:dyDescent="0.25">
      <c r="A23" s="32" t="s">
        <v>2</v>
      </c>
      <c r="B23" s="33"/>
      <c r="C23" s="33"/>
      <c r="D23" s="34"/>
      <c r="E23" s="27">
        <v>2.44</v>
      </c>
      <c r="F23" s="27">
        <v>2.44</v>
      </c>
      <c r="G23" s="27">
        <v>1.25</v>
      </c>
      <c r="H23" s="27">
        <v>1</v>
      </c>
      <c r="I23" s="27">
        <v>2</v>
      </c>
      <c r="J23" s="27">
        <v>3.75</v>
      </c>
      <c r="K23" s="27">
        <v>0.25</v>
      </c>
      <c r="L23" s="27">
        <v>0.25</v>
      </c>
      <c r="M23" s="27">
        <v>0.22500000000000001</v>
      </c>
      <c r="N23" s="27">
        <v>0.17499999999999999</v>
      </c>
      <c r="O23" s="27">
        <v>6.25</v>
      </c>
      <c r="P23" s="27">
        <v>1</v>
      </c>
      <c r="Q23" s="27">
        <v>6.19</v>
      </c>
      <c r="R23" s="27">
        <v>0.312</v>
      </c>
      <c r="S23" s="27">
        <v>0.5</v>
      </c>
      <c r="T23" s="27">
        <v>2</v>
      </c>
      <c r="U23" s="27">
        <v>0</v>
      </c>
      <c r="V23" s="27">
        <v>0</v>
      </c>
      <c r="W23" s="27">
        <f t="shared" ref="W23:AC23" si="0">W8+W9+W10+W11+W12+W13</f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27">
        <f t="shared" si="0"/>
        <v>0</v>
      </c>
      <c r="AB23" s="27">
        <f t="shared" si="0"/>
        <v>0</v>
      </c>
      <c r="AC23" s="27">
        <f t="shared" si="0"/>
        <v>0</v>
      </c>
      <c r="AD23" s="15">
        <f>SUM(AD4:AD22)</f>
        <v>0</v>
      </c>
      <c r="AE23" s="28">
        <f>SUM(E23:AD23)</f>
        <v>30.032000000000004</v>
      </c>
    </row>
    <row r="24" spans="1:34" ht="15.75" x14ac:dyDescent="0.25">
      <c r="A24" s="32" t="s">
        <v>3</v>
      </c>
      <c r="B24" s="33"/>
      <c r="C24" s="33"/>
      <c r="D24" s="34"/>
      <c r="E24" s="14">
        <v>86.5</v>
      </c>
      <c r="F24" s="14">
        <v>64.5</v>
      </c>
      <c r="G24" s="14">
        <v>102</v>
      </c>
      <c r="H24" s="14">
        <v>89.5</v>
      </c>
      <c r="I24" s="14">
        <v>250</v>
      </c>
      <c r="J24" s="14">
        <v>134.30000000000001</v>
      </c>
      <c r="K24" s="14">
        <v>60</v>
      </c>
      <c r="L24" s="14">
        <v>50</v>
      </c>
      <c r="M24" s="14">
        <v>133</v>
      </c>
      <c r="N24" s="14">
        <v>803</v>
      </c>
      <c r="O24" s="14">
        <v>93</v>
      </c>
      <c r="P24" s="14">
        <v>130</v>
      </c>
      <c r="Q24" s="14">
        <v>30.5</v>
      </c>
      <c r="R24" s="14">
        <v>616</v>
      </c>
      <c r="S24" s="14">
        <v>597.5</v>
      </c>
      <c r="T24" s="14">
        <v>70.5</v>
      </c>
      <c r="U24" s="14"/>
      <c r="V24" s="14"/>
      <c r="W24" s="14"/>
      <c r="X24" s="14"/>
      <c r="Y24" s="14"/>
      <c r="Z24" s="14"/>
      <c r="AA24" s="14"/>
      <c r="AB24" s="14"/>
      <c r="AC24" s="14"/>
      <c r="AD24" s="7"/>
    </row>
    <row r="25" spans="1:34" ht="15.75" x14ac:dyDescent="0.25">
      <c r="A25" s="32" t="s">
        <v>4</v>
      </c>
      <c r="B25" s="33"/>
      <c r="C25" s="33"/>
      <c r="D25" s="34"/>
      <c r="E25" s="13">
        <f>E23*E24</f>
        <v>211.06</v>
      </c>
      <c r="F25" s="13">
        <f t="shared" ref="F25:AC25" si="1">F23*F24</f>
        <v>157.38</v>
      </c>
      <c r="G25" s="13">
        <f t="shared" si="1"/>
        <v>127.5</v>
      </c>
      <c r="H25" s="13">
        <f t="shared" si="1"/>
        <v>89.5</v>
      </c>
      <c r="I25" s="13">
        <f t="shared" si="1"/>
        <v>500</v>
      </c>
      <c r="J25" s="13">
        <f t="shared" si="1"/>
        <v>503.62500000000006</v>
      </c>
      <c r="K25" s="13">
        <f t="shared" si="1"/>
        <v>15</v>
      </c>
      <c r="L25" s="13">
        <f t="shared" si="1"/>
        <v>12.5</v>
      </c>
      <c r="M25" s="13">
        <f t="shared" si="1"/>
        <v>29.925000000000001</v>
      </c>
      <c r="N25" s="13">
        <f t="shared" si="1"/>
        <v>140.52499999999998</v>
      </c>
      <c r="O25" s="13">
        <f t="shared" si="1"/>
        <v>581.25</v>
      </c>
      <c r="P25" s="13">
        <f t="shared" si="1"/>
        <v>130</v>
      </c>
      <c r="Q25" s="13">
        <f t="shared" si="1"/>
        <v>188.79500000000002</v>
      </c>
      <c r="R25" s="13">
        <f t="shared" si="1"/>
        <v>192.19200000000001</v>
      </c>
      <c r="S25" s="13">
        <f t="shared" si="1"/>
        <v>298.75</v>
      </c>
      <c r="T25" s="13">
        <f t="shared" si="1"/>
        <v>141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0</v>
      </c>
      <c r="AC25" s="13">
        <f t="shared" si="1"/>
        <v>0</v>
      </c>
      <c r="AD25" s="13">
        <f>AD23*AD24</f>
        <v>0</v>
      </c>
      <c r="AE25" s="13">
        <f>SUM(E25:AD25)</f>
        <v>3319.002</v>
      </c>
      <c r="AF25" s="1"/>
      <c r="AG25" s="1"/>
    </row>
    <row r="26" spans="1:34" ht="18.75" x14ac:dyDescent="0.3">
      <c r="A26" s="2"/>
      <c r="B26" s="24">
        <f>AE25</f>
        <v>3319.002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0">
        <f>AE23</f>
        <v>30.032000000000004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3"/>
      <c r="AF26" s="3"/>
      <c r="AG26" s="3"/>
    </row>
    <row r="27" spans="1:34" ht="15.75" x14ac:dyDescent="0.25">
      <c r="A27" s="4" t="s">
        <v>5</v>
      </c>
      <c r="B27" s="4"/>
      <c r="C27" s="5"/>
      <c r="D27" s="5"/>
      <c r="E27" s="5"/>
      <c r="F27" s="4"/>
      <c r="G27" s="4"/>
      <c r="H27" s="49" t="s">
        <v>6</v>
      </c>
      <c r="I27" s="49"/>
      <c r="J27" s="49"/>
      <c r="K27" s="49"/>
      <c r="L27" s="49"/>
      <c r="M27" s="49"/>
      <c r="N27" s="49"/>
      <c r="O27" s="49"/>
      <c r="P27" s="4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4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41"/>
      <c r="B31" s="41"/>
      <c r="C31" s="41"/>
      <c r="D31" s="41"/>
      <c r="E31" s="41"/>
      <c r="F31" s="41"/>
      <c r="G31" s="41"/>
      <c r="H31" s="41"/>
      <c r="I31" s="1"/>
      <c r="J31" s="1"/>
      <c r="K31" s="1"/>
      <c r="L31" s="1"/>
      <c r="M31" s="1"/>
      <c r="N31" s="1"/>
      <c r="O31" s="1"/>
      <c r="P31" s="1"/>
      <c r="Q31" s="1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1"/>
      <c r="AH31" s="1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6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1"/>
      <c r="AH33" s="1"/>
    </row>
    <row r="34" spans="1:3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1"/>
      <c r="AH34" s="1"/>
    </row>
    <row r="35" spans="1:3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" customHeight="1" x14ac:dyDescent="0.25">
      <c r="A41" s="1"/>
      <c r="B41" s="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16"/>
      <c r="V41" s="16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" customHeight="1" x14ac:dyDescent="0.25">
      <c r="A42" s="1"/>
      <c r="B42" s="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16"/>
      <c r="V42" s="16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" customHeight="1" x14ac:dyDescent="0.25">
      <c r="A43" s="1"/>
      <c r="B43" s="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16"/>
      <c r="V43" s="16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" customHeight="1" x14ac:dyDescent="0.25">
      <c r="A44" s="1"/>
      <c r="B44" s="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16"/>
      <c r="V44" s="16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" customHeight="1" x14ac:dyDescent="0.25">
      <c r="A45" s="1"/>
      <c r="B45" s="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16"/>
      <c r="V45" s="16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x14ac:dyDescent="0.25">
      <c r="A46" s="1"/>
      <c r="B46" s="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16"/>
      <c r="V46" s="16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3.25" x14ac:dyDescent="0.35">
      <c r="A48" s="1"/>
      <c r="B48" s="1"/>
      <c r="C48" s="1"/>
      <c r="D48" s="43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17"/>
      <c r="V48" s="1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41"/>
      <c r="I51" s="42"/>
      <c r="J51" s="42"/>
      <c r="K51" s="42"/>
      <c r="L51" s="42"/>
      <c r="M51" s="42"/>
      <c r="N51" s="42"/>
      <c r="O51" s="4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41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</sheetData>
  <mergeCells count="62">
    <mergeCell ref="AE1:BB1"/>
    <mergeCell ref="Y2:Y3"/>
    <mergeCell ref="X2:X3"/>
    <mergeCell ref="Z2:Z3"/>
    <mergeCell ref="L2:L3"/>
    <mergeCell ref="W2:W3"/>
    <mergeCell ref="T2:T3"/>
    <mergeCell ref="P2:P3"/>
    <mergeCell ref="AD2:AD3"/>
    <mergeCell ref="N2:N3"/>
    <mergeCell ref="V2:V3"/>
    <mergeCell ref="U2:U3"/>
    <mergeCell ref="S2:S3"/>
    <mergeCell ref="Q2:Q3"/>
    <mergeCell ref="R2:R3"/>
    <mergeCell ref="K2:K3"/>
    <mergeCell ref="B18:D18"/>
    <mergeCell ref="H2:H3"/>
    <mergeCell ref="I2:I3"/>
    <mergeCell ref="M2:M3"/>
    <mergeCell ref="F2:F3"/>
    <mergeCell ref="G2:G3"/>
    <mergeCell ref="A1:D3"/>
    <mergeCell ref="E1:AD1"/>
    <mergeCell ref="O2:O3"/>
    <mergeCell ref="E2:E3"/>
    <mergeCell ref="J2:J3"/>
    <mergeCell ref="B17:D17"/>
    <mergeCell ref="B14:D14"/>
    <mergeCell ref="E55:R55"/>
    <mergeCell ref="D48:T48"/>
    <mergeCell ref="A31:H31"/>
    <mergeCell ref="P36:AF36"/>
    <mergeCell ref="B21:D21"/>
    <mergeCell ref="A24:D24"/>
    <mergeCell ref="A25:D25"/>
    <mergeCell ref="A23:D23"/>
    <mergeCell ref="C41:T46"/>
    <mergeCell ref="R31:AF31"/>
    <mergeCell ref="P33:AF33"/>
    <mergeCell ref="P34:AF34"/>
    <mergeCell ref="H51:O51"/>
    <mergeCell ref="H27:O27"/>
    <mergeCell ref="A9:A12"/>
    <mergeCell ref="B9:D9"/>
    <mergeCell ref="A4:A8"/>
    <mergeCell ref="B7:D7"/>
    <mergeCell ref="B8:D8"/>
    <mergeCell ref="B10:D10"/>
    <mergeCell ref="B11:D11"/>
    <mergeCell ref="B5:D5"/>
    <mergeCell ref="B4:D4"/>
    <mergeCell ref="B12:D12"/>
    <mergeCell ref="B6:D6"/>
    <mergeCell ref="B20:D20"/>
    <mergeCell ref="A22:D22"/>
    <mergeCell ref="B13:D13"/>
    <mergeCell ref="B15:D15"/>
    <mergeCell ref="A18:A21"/>
    <mergeCell ref="B16:D16"/>
    <mergeCell ref="B19:D19"/>
    <mergeCell ref="A13:A17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V13" sqref="V13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41" t="s">
        <v>36</v>
      </c>
      <c r="B4" s="41"/>
      <c r="C4" s="41"/>
      <c r="D4" s="41"/>
      <c r="E4" s="41"/>
      <c r="F4" s="41"/>
      <c r="G4" s="41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8" t="s">
        <v>11</v>
      </c>
      <c r="O7" s="48"/>
      <c r="P7" s="48"/>
      <c r="Q7" s="48"/>
      <c r="R7" s="48"/>
      <c r="S7" s="48"/>
      <c r="T7" s="48"/>
      <c r="U7" s="48"/>
      <c r="V7" s="48"/>
      <c r="W7" s="48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1" t="s">
        <v>37</v>
      </c>
      <c r="O9" s="41"/>
      <c r="P9" s="41"/>
      <c r="Q9" s="41"/>
      <c r="R9" s="41"/>
      <c r="S9" s="41"/>
      <c r="T9" s="41"/>
      <c r="U9" s="41"/>
      <c r="V9" s="41"/>
      <c r="W9" s="41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44" t="s">
        <v>8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1"/>
      <c r="W14" s="1"/>
      <c r="X14" s="1"/>
    </row>
    <row r="15" spans="1:24" ht="37.5" customHeight="1" x14ac:dyDescent="0.25">
      <c r="A15" s="1"/>
      <c r="B15" s="1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1"/>
      <c r="W15" s="1"/>
      <c r="X15" s="1"/>
    </row>
    <row r="16" spans="1:24" ht="32.25" hidden="1" customHeight="1" x14ac:dyDescent="0.25">
      <c r="A16" s="1"/>
      <c r="B16" s="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1"/>
      <c r="W16" s="1"/>
      <c r="X16" s="1"/>
    </row>
    <row r="17" spans="1:27" ht="29.25" hidden="1" customHeight="1" x14ac:dyDescent="0.25">
      <c r="A17" s="1"/>
      <c r="B17" s="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1"/>
      <c r="W17" s="1"/>
      <c r="X17" s="1"/>
    </row>
    <row r="18" spans="1:27" ht="18.75" hidden="1" customHeight="1" x14ac:dyDescent="0.25">
      <c r="A18" s="1"/>
      <c r="B18" s="1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1"/>
    </row>
    <row r="19" spans="1:27" hidden="1" x14ac:dyDescent="0.25">
      <c r="A19" s="1"/>
      <c r="B19" s="1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43" t="s">
        <v>9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41" t="str">
        <f>N9</f>
        <v xml:space="preserve">                 "_ 07"_декабрь_2023г</v>
      </c>
      <c r="I24" s="42"/>
      <c r="J24" s="42"/>
      <c r="K24" s="42"/>
      <c r="L24" s="42"/>
      <c r="M24" s="42"/>
      <c r="N24" s="42"/>
      <c r="O24" s="42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41" t="s">
        <v>14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2024-01-10T20:44:46Z</dcterms:modified>
</cp:coreProperties>
</file>